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worksheets/sheet4.xml" ContentType="application/vnd.openxmlformats-officedocument.spreadsheetml.worksheet+xml"/>
  <Override PartName="/xl/tables/table2.xml" ContentType="application/vnd.openxmlformats-officedocument.spreadsheetml.table+xml"/>
  <Override PartName="/xl/worksheets/sheet5.xml" ContentType="application/vnd.openxmlformats-officedocument.spreadsheetml.worksheet+xml"/>
  <Override PartName="/xl/tables/table3.xml" ContentType="application/vnd.openxmlformats-officedocument.spreadsheetml.table+xml"/>
  <Override PartName="/xl/worksheets/sheet6.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60871a39ab2c465f" /></Relationships>
</file>

<file path=xl/workbook.xml><?xml version="1.0" encoding="utf-8"?>
<x:workbook xmlns:x="http://schemas.openxmlformats.org/spreadsheetml/2006/main">
  <x:sheets>
    <x:sheet xmlns:r="http://schemas.openxmlformats.org/officeDocument/2006/relationships" name="Mode emploi" sheetId="1" r:id="Re0a2ef0b7b9c4095"/>
    <x:sheet xmlns:r="http://schemas.openxmlformats.org/officeDocument/2006/relationships" name="Équipe" sheetId="2" r:id="Recb037cdae864c7e"/>
    <x:sheet xmlns:r="http://schemas.openxmlformats.org/officeDocument/2006/relationships" name="Fiche évaluation" sheetId="3" r:id="R7406188fbee84654"/>
    <x:sheet xmlns:r="http://schemas.openxmlformats.org/officeDocument/2006/relationships" name="Corrections" sheetId="4" r:id="R0e4c2002324f498e"/>
    <x:sheet xmlns:r="http://schemas.openxmlformats.org/officeDocument/2006/relationships" name="Suivi" sheetId="5" r:id="R19fce6c1e26f46ca"/>
    <x:sheet xmlns:r="http://schemas.openxmlformats.org/officeDocument/2006/relationships" name="Critères par matière" sheetId="6" r:id="R5cadc470831942e6"/>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dd/mm/yyyy"/>
    <x:numFmt numFmtId="201" formatCode="0.0"/>
  </x:numFmts>
  <x:fonts count="8">
    <x:font>
      <x:sz val="11"/>
      <x:name val="Carlito"/>
    </x:font>
    <x:font>
      <x:sz val="11"/>
      <x:color rgb="FF17324D"/>
      <x:name val="Arial"/>
    </x:font>
    <x:font>
      <x:b/>
      <x:sz val="17"/>
      <x:color rgb="FF17324D"/>
      <x:name val="Arial"/>
    </x:font>
    <x:font>
      <x:sz val="10"/>
      <x:color rgb="FF52657A"/>
      <x:name val="Arial"/>
    </x:font>
    <x:font>
      <x:b/>
      <x:sz val="11"/>
      <x:color rgb="FFFFFFFF"/>
      <x:name val="Arial"/>
    </x:font>
    <x:font>
      <x:b/>
      <x:sz val="11"/>
      <x:color rgb="FF17324D"/>
      <x:name val="Arial"/>
    </x:font>
    <x:font>
      <x:b/>
      <x:sz val="11"/>
      <x:color rgb="FF183D64"/>
      <x:name val="Arial"/>
    </x:font>
    <x:font>
      <x:sz val="11"/>
      <x:color rgb="FF183D64"/>
      <x:name val="Arial"/>
    </x:font>
  </x:fonts>
  <x:fills count="8">
    <x:fill>
      <x:patternFill patternType="none"/>
    </x:fill>
    <x:fill>
      <x:patternFill patternType="gray125"/>
    </x:fill>
    <x:fill>
      <x:patternFill patternType="solid">
        <x:fgColor rgb="FF163B65"/>
      </x:patternFill>
    </x:fill>
    <x:fill>
      <x:patternFill patternType="solid">
        <x:fgColor rgb="FFFFF2CC"/>
      </x:patternFill>
    </x:fill>
    <x:fill>
      <x:patternFill patternType="solid">
        <x:fgColor rgb="FFEDF2F7"/>
      </x:patternFill>
    </x:fill>
    <x:fill>
      <x:patternFill patternType="solid">
        <x:fgColor rgb="FF183D64"/>
      </x:patternFill>
    </x:fill>
    <x:fill>
      <x:patternFill patternType="solid">
        <x:fgColor rgb="FFFFF2CC"/>
      </x:patternFill>
    </x:fill>
    <x:fill>
      <x:patternFill patternType="solid">
        <x:fgColor rgb="FFEDF2F7"/>
      </x:patternFill>
    </x:fill>
  </x:fills>
  <x:borders count="1">
    <x:border/>
  </x:borders>
  <x:cellStyleXfs count="1">
    <x:xf numFmtId="0" fontId="0" fillId="0" borderId="0"/>
  </x:cellStyleXfs>
  <x:cellXfs count="2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2" fillId="0" borderId="0" xfId="0" applyNumberFormat="1" applyFont="1" applyFill="1" applyBorder="1" applyAlignment="1">
      <x:alignment vertical="center" wrapText="1"/>
    </x:xf>
    <x:xf numFmtId="0" fontId="2" fillId="0" borderId="0" xfId="0" applyNumberFormat="1" applyFont="1" applyFill="1" applyBorder="1" applyAlignment="1">
      <x:alignment vertical="center" wrapText="0"/>
    </x:xf>
    <x:xf numFmtId="0" fontId="1" fillId="0" borderId="0" xfId="0" applyNumberFormat="1" applyFont="1" applyFill="1" applyBorder="1" applyAlignment="1">
      <x:alignment vertical="center" wrapText="0"/>
    </x:xf>
    <x:xf numFmtId="0" fontId="3" fillId="0" borderId="0" xfId="0" applyNumberFormat="1" applyFont="1" applyFill="1" applyBorder="1" applyAlignment="1">
      <x:alignment vertical="center" wrapText="0"/>
    </x:xf>
    <x:xf numFmtId="0" fontId="1" fillId="2" borderId="0" xfId="0" applyNumberFormat="1" applyFont="1" applyFill="1" applyBorder="1" applyAlignment="1">
      <x:alignment vertical="center" wrapText="1"/>
    </x:xf>
    <x:xf numFmtId="0" fontId="4" fillId="2" borderId="0" xfId="0" applyNumberFormat="1" applyFont="1" applyFill="1" applyBorder="1" applyAlignment="1">
      <x:alignment vertical="center" wrapText="1"/>
    </x:xf>
    <x:xf numFmtId="0" fontId="4" fillId="2" borderId="0" xfId="0" applyNumberFormat="1" applyFont="1" applyFill="1" applyBorder="1" applyAlignment="1">
      <x:alignment horizontal="center" vertical="center" wrapText="1"/>
    </x:xf>
    <x:xf numFmtId="0" fontId="5" fillId="0" borderId="0" xfId="0" applyNumberFormat="1" applyFont="1" applyFill="1" applyBorder="1" applyAlignment="1">
      <x:alignment vertical="center" wrapText="1"/>
    </x:xf>
    <x:xf numFmtId="0" fontId="1" fillId="3" borderId="0" xfId="0" applyNumberFormat="1" applyFont="1" applyFill="1" applyBorder="1" applyAlignment="1">
      <x:alignment vertical="center" wrapText="1"/>
    </x:xf>
    <x:xf numFmtId="200" fontId="1" fillId="3" borderId="0" xfId="0" applyNumberFormat="1" applyFont="1" applyFill="1" applyBorder="1" applyAlignment="1">
      <x:alignment vertical="center" wrapText="1"/>
    </x:xf>
    <x:xf numFmtId="0" fontId="1" fillId="4" borderId="0" xfId="0" applyNumberFormat="1" applyFont="1" applyFill="1" applyBorder="1" applyAlignment="1">
      <x:alignment vertical="center" wrapText="1"/>
    </x:xf>
    <x:xf numFmtId="201" fontId="1" fillId="4" borderId="0" xfId="0" applyNumberFormat="1" applyFont="1" applyFill="1" applyBorder="1" applyAlignment="1">
      <x:alignment vertical="center" wrapText="1"/>
    </x:xf>
    <x:xf numFmtId="201" fontId="1" fillId="3" borderId="0" xfId="0" applyNumberFormat="1" applyFont="1" applyFill="1" applyBorder="1" applyAlignment="1">
      <x:alignment vertical="center" wrapText="1"/>
    </x:xf>
    <x:xf numFmtId="0" fontId="6" fillId="2" borderId="0" xfId="0" applyNumberFormat="1" applyFont="1" applyFill="1" applyBorder="1" applyAlignment="1">
      <x:alignment horizontal="center" vertical="center" wrapText="1"/>
    </x:xf>
    <x:xf numFmtId="0" fontId="7" fillId="0" borderId="0" xfId="0" applyNumberFormat="1" applyFont="1" applyFill="1" applyBorder="1"/>
    <x:xf numFmtId="0" fontId="7" fillId="0" borderId="0" xfId="0" applyNumberFormat="1" applyFont="1" applyFill="1" applyBorder="1" applyAlignment="1">
      <x:alignment wrapText="1"/>
    </x:xf>
    <x:xf numFmtId="0" fontId="7" fillId="0" borderId="0" xfId="0" applyNumberFormat="1" applyFont="1" applyFill="1" applyBorder="1" applyAlignment="1">
      <x:alignment vertical="center" wrapText="1"/>
    </x:xf>
    <x:xf numFmtId="0" fontId="6" fillId="5" borderId="0" xfId="0" applyNumberFormat="1" applyFont="1" applyFill="1" applyBorder="1" applyAlignment="1">
      <x:alignment horizontal="center" vertical="center" wrapText="1"/>
    </x:xf>
    <x:xf numFmtId="0" fontId="7" fillId="5" borderId="0" xfId="0" applyNumberFormat="1" applyFont="1" applyFill="1" applyBorder="1" applyAlignment="1">
      <x:alignment vertical="center" wrapText="1"/>
    </x:xf>
    <x:xf numFmtId="0" fontId="4" fillId="5" borderId="0" xfId="0" applyNumberFormat="1" applyFont="1" applyFill="1" applyBorder="1" applyAlignment="1">
      <x:alignment horizontal="center" vertical="center" wrapText="1"/>
    </x:xf>
    <x:xf numFmtId="0" fontId="4" fillId="5" borderId="0" xfId="0" applyNumberFormat="1" applyFont="1" applyFill="1" applyBorder="1" applyAlignment="1">
      <x:alignment vertical="center" wrapText="1"/>
    </x:xf>
    <x:xf numFmtId="0" fontId="7" fillId="6" borderId="0" xfId="0" applyNumberFormat="1" applyFont="1" applyFill="1" applyBorder="1" applyAlignment="1">
      <x:alignment vertical="center" wrapText="1"/>
    </x:xf>
    <x:xf numFmtId="0" fontId="7" fillId="7" borderId="0" xfId="0" applyNumberFormat="1" applyFont="1" applyFill="1" applyBorder="1" applyAlignment="1">
      <x:alignment vertical="center" wrapText="1"/>
    </x:xf>
    <x:xf numFmtId="201" fontId="7" fillId="6" borderId="0" xfId="0" applyNumberFormat="1" applyFont="1" applyFill="1" applyBorder="1" applyAlignment="1">
      <x:alignment vertical="center" wrapText="1"/>
    </x:xf>
  </x:cellXfs>
  <x:cellStyles count="1">
    <x:cellStyle name="Normal" xfId="0"/>
  </x:cellStyles>
  <x:dxfs count="5">
    <x:dxf>
      <x:fill>
        <x:patternFill>
          <x:bgColor rgb="FFE2F0D9"/>
        </x:patternFill>
      </x:fill>
    </x:dxf>
    <x:dxf>
      <x:fill>
        <x:patternFill>
          <x:bgColor rgb="FFFCE4D6"/>
        </x:patternFill>
      </x:fill>
    </x:dxf>
    <x:dxf>
      <x:fill>
        <x:patternFill>
          <x:bgColor rgb="FFE2F0D9"/>
        </x:patternFill>
      </x:fill>
    </x:dxf>
    <x:dxf>
      <x:fill>
        <x:patternFill>
          <x:bgColor rgb="FFFCE4D6"/>
        </x:patternFill>
      </x:fill>
    </x:dxf>
    <x:dxf>
      <x:font>
        <x:color rgb="FF9C0006"/>
      </x:font>
      <x:fill>
        <x:patternFill patternType="solid">
          <x:bgColor rgb="FFFCE4D6"/>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badf4b7ba79d4e85" /><Relationship Type="http://schemas.openxmlformats.org/officeDocument/2006/relationships/theme" Target="/xl/theme/theme1.xml" Id="R7972cad64fe04b83" /><Relationship Type="http://schemas.openxmlformats.org/officeDocument/2006/relationships/sharedStrings" Target="/xl/sharedStrings.xml" Id="Rc7b9d1f0d14d4795" /><Relationship Type="http://schemas.openxmlformats.org/officeDocument/2006/relationships/worksheet" Target="/xl/worksheets/sheet1.xml" Id="Re0a2ef0b7b9c4095" /><Relationship Type="http://schemas.openxmlformats.org/officeDocument/2006/relationships/worksheet" Target="/xl/worksheets/sheet2.xml" Id="Recb037cdae864c7e" /><Relationship Type="http://schemas.openxmlformats.org/officeDocument/2006/relationships/worksheet" Target="/xl/worksheets/sheet3.xml" Id="R7406188fbee84654" /><Relationship Type="http://schemas.openxmlformats.org/officeDocument/2006/relationships/worksheet" Target="/xl/worksheets/sheet4.xml" Id="R0e4c2002324f498e" /><Relationship Type="http://schemas.openxmlformats.org/officeDocument/2006/relationships/worksheet" Target="/xl/worksheets/sheet5.xml" Id="R19fce6c1e26f46ca" /><Relationship Type="http://schemas.openxmlformats.org/officeDocument/2006/relationships/worksheet" Target="/xl/worksheets/sheet6.xml" Id="R5cadc470831942e6" /></Relationships>
</file>

<file path=xl/tables/table1.xml><?xml version="1.0" encoding="utf-8"?>
<x:table xmlns:x="http://schemas.openxmlformats.org/spreadsheetml/2006/main" id="4" name="EquipeProfesseurs" displayName="EquipeProfesseurs" ref="A4:H18" headerRowCount="1" totalsRowCount="0" totalsRowShown="0">
  <x:tableColumns count="8">
    <x:tableColumn id="1" name="Matière"/>
    <x:tableColumn id="2" name="Rôle"/>
    <x:tableColumn id="3" name="Nom du professeur"/>
    <x:tableColumn id="4" name="Classes et séries confiées"/>
    <x:tableColumn id="5" name="Compétence vérifiée"/>
    <x:tableColumn id="6" name="Contact professionnel"/>
    <x:tableColumn id="7" name="Échéance"/>
    <x:tableColumn id="8" name="Lots ou observations"/>
  </x:tableColumns>
  <x:tableStyleInfo name="TableStyleMedium2" showFirstColumn="0" showLastColumn="0" showRowStripes="1" showColumnStripes="0"/>
</x:table>
</file>

<file path=xl/tables/table2.xml><?xml version="1.0" encoding="utf-8"?>
<x:table xmlns:x="http://schemas.openxmlformats.org/spreadsheetml/2006/main" id="5" name="JournalCorrections" displayName="JournalCorrections" ref="A4:O1004" headerRowCount="1" totalsRowCount="0" totalsRowShown="0">
  <x:tableColumns count="15">
    <x:tableColumn id="1" name="ID anomalie"/>
    <x:tableColumn id="2" name="ID module"/>
    <x:tableColumn id="3" name="Version examinée"/>
    <x:tableColumn id="4" name="Page exercice étape"/>
    <x:tableColumn id="5" name="Constat et extrait exact"/>
    <x:tableColumn id="6" name="Gravité"/>
    <x:tableColumn id="7" name="Correction proposée"/>
    <x:tableColumn id="8" name="Référence ou justification"/>
    <x:tableColumn id="9" name="Signalé par"/>
    <x:tableColumn id="10" name="État"/>
    <x:tableColumn id="11" name="Version corrigée"/>
    <x:tableColumn id="12" name="Intégré par"/>
    <x:tableColumn id="13" name="Date intégration"/>
    <x:tableColumn id="14" name="Recontrôlé par et date"/>
    <x:tableColumn id="15" name="Preuve ou réserve restante"/>
  </x:tableColumns>
  <x:tableStyleInfo name="TableStyleMedium2" showFirstColumn="0" showLastColumn="0" showRowStripes="1" showColumnStripes="0"/>
</x:table>
</file>

<file path=xl/tables/table3.xml><?xml version="1.0" encoding="utf-8"?>
<x:table xmlns:x="http://schemas.openxmlformats.org/spreadsheetml/2006/main" id="6" name="SuiviModules" displayName="SuiviModules" ref="A4:U633" headerRowCount="1" totalsRowCount="0" totalsRowShown="0">
  <x:tableColumns count="21">
    <x:tableColumn id="1" name="ID module"/>
    <x:tableColumn id="2" name="Matière"/>
    <x:tableColumn id="3" name="Classe et série"/>
    <x:tableColumn id="4" name="Titre du cours"/>
    <x:tableColumn id="5" name="Version commune évaluée"/>
    <x:tableColumn id="6" name="Professeur P1"/>
    <x:tableColumn id="7" name="Note P1 /100"/>
    <x:tableColumn id="8" name="Avis P1"/>
    <x:tableColumn id="9" name="Professeur P2"/>
    <x:tableColumn id="10" name="Note P2 /100"/>
    <x:tableColumn id="11" name="Avis P2"/>
    <x:tableColumn id="12" name="Décision coordination"/>
    <x:tableColumn id="13" name="Date et responsable"/>
    <x:tableColumn id="14" name="Réserves et ID corrections"/>
    <x:tableColumn id="15" name="Contrôle des deux avis"/>
    <x:tableColumn id="16" name="Version relue P1"/>
    <x:tableColumn id="17" name="Version relue P2"/>
    <x:tableColumn id="18" name="Lot"/>
    <x:tableColumn id="19" name="Lien du cours"/>
    <x:tableColumn id="20" name="Proposition fiche P1"/>
    <x:tableColumn id="21" name="Proposition fiche P2"/>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7f19927a14ad46e5" /></Relationships>
</file>

<file path=xl/worksheets/_rels/sheet4.xml.rels>&#65279;<?xml version="1.0" encoding="utf-8"?><Relationships xmlns="http://schemas.openxmlformats.org/package/2006/relationships"><Relationship Type="http://schemas.openxmlformats.org/officeDocument/2006/relationships/table" Target="/xl/tables/table2.xml" Id="R901e50bad2184e25" /></Relationships>
</file>

<file path=xl/worksheets/_rels/sheet5.xml.rels>&#65279;<?xml version="1.0" encoding="utf-8"?><Relationships xmlns="http://schemas.openxmlformats.org/package/2006/relationships"><Relationship Type="http://schemas.openxmlformats.org/officeDocument/2006/relationships/table" Target="/xl/tables/table3.xml" Id="R911bedd6d7124459" /></Relationships>
</file>

<file path=xl/worksheets/sheet1.xml><?xml version="1.0" encoding="utf-8"?>
<x:worksheet xmlns:x="http://schemas.openxmlformats.org/spreadsheetml/2006/main">
  <x:sheetViews>
    <x:sheetView showGridLines="0" workbookViewId="0"/>
  </x:sheetViews>
  <x:sheetFormatPr defaultRowHeight="15"/>
  <x:cols>
    <x:col min="1" max="1" width="32" hidden="0" customWidth="1"/>
    <x:col min="2" max="2" width="110" hidden="0" customWidth="1"/>
  </x:cols>
  <x:sheetData>
    <x:row r="1" ht="32" customHeight="1">
      <x:c r="A1" s="5" t="str">
        <x:v>RENFO PLUS  Validation pédagogique</x:v>
      </x:c>
      <x:c r="B1" s="3"/>
    </x:row>
    <x:row r="2" ht="25" customHeight="1">
      <x:c r="A2" s="7" t="str">
        <x:v>Mode d’emploi du dossier de relecture</x:v>
      </x:c>
      <x:c r="B2" s="3"/>
    </x:row>
    <x:row r="3" ht="25" customHeight="1">
      <x:c r="A3" s="3"/>
      <x:c r="B3" s="3"/>
    </x:row>
    <x:row r="4" ht="36" customHeight="1">
      <x:c r="A4" s="10" t="str">
        <x:v>Étape ou règle</x:v>
      </x:c>
      <x:c r="B4" s="10" t="str">
        <x:v>Consigne</x:v>
      </x:c>
    </x:row>
    <x:row r="5" ht="60" customHeight="1">
      <x:c r="A5" s="11" t="str">
        <x:v>1  Affecter les lots</x:v>
      </x:c>
      <x:c r="B5" s="3" t="str">
        <x:v>Dans Équipe, nommer deux relecteurs distincts pour chaque matière. Vérifier leur compétence pour les classes et séries confiées.</x:v>
      </x:c>
    </x:row>
    <x:row r="6" ht="60" customHeight="1">
      <x:c r="A6" s="11" t="str">
        <x:v>2  Définir un module</x:v>
      </x:c>
      <x:c r="B6" s="3" t="str">
        <x:v>629 cours sont préremplis dans Suivi. Le slug est leur ID stable. Filtrer par matière, classe et lot (colonne R). Six lots de 100 et un dernier de 29.</x:v>
      </x:c>
    </x:row>
    <x:row r="7" ht="60" customHeight="1">
      <x:c r="A7" s="11" t="str">
        <x:v>3  Fixer la version</x:v>
      </x:c>
      <x:c r="B7" s="3" t="str">
        <x:v>Relever le titre, la classe, la série, le lien et la version ou date de capture. Les deux professeurs examinent exactement la même version.</x:v>
      </x:c>
    </x:row>
    <x:row r="8" ht="60" customHeight="1">
      <x:c r="A8" s="11" t="str">
        <x:v>4  Examiner indépendamment</x:v>
      </x:c>
      <x:c r="B8" s="3" t="str">
        <x:v>Dupliquer Fiche évaluation pour chaque cours et chaque professeur (P1 ou P2). Distribuer des copies séparées pour préserver l’indépendance des avis. La coordination regroupe les retours.</x:v>
      </x:c>
    </x:row>
    <x:row r="9" ht="60" customHeight="1">
      <x:c r="A9" s="11" t="str">
        <x:v>5  Vérifier intégralement</x:v>
      </x:c>
      <x:c r="B9" s="3" t="str">
        <x:v>Lire tout le cours, résoudre tous les exercices et quiz, comparer tous les corrigés et le PDF. Compter les exercices prévus et résolus, puis relever les éventuels devoirs liés.</x:v>
      </x:c>
    </x:row>
    <x:row r="10" ht="60" customHeight="1">
      <x:c r="A10" s="11" t="str">
        <x:v>6  Documenter les erreurs</x:v>
      </x:c>
      <x:c r="B10" s="3" t="str">
        <x:v>Dans Corrections, une ligne par anomalie : repère précis, problème, gravité, correction proposée et référence. Ne jamais valider une partie non examinée.</x:v>
      </x:c>
    </x:row>
    <x:row r="11" ht="60" customHeight="1">
      <x:c r="A11" s="11" t="str">
        <x:v>7  Corriger et recontrôler</x:v>
      </x:c>
      <x:c r="B11" s="3" t="str">
        <x:v>La coordination fait intégrer les corrections. Chaque relecteur contrôle la nouvelle version et actualise sa fiche. Conserver les anciennes fiches datées.</x:v>
      </x:c>
    </x:row>
    <x:row r="12" ht="60" customHeight="1">
      <x:c r="A12" s="11" t="str">
        <x:v>8  Décider</x:v>
      </x:c>
      <x:c r="B12" s="3" t="str">
        <x:v>Reporter les notes, avis, versions effectivement relues et propositions calculées dans Suivi. La coordination arbitre, puis inscrit sa décision, son nom et la date.</x:v>
      </x:c>
    </x:row>
    <x:row r="13" ht="60" customHeight="1">
      <x:c r="A13" s="11" t="str">
        <x:v>Saisie et calculs</x:v>
      </x:c>
      <x:c r="B13" s="3" t="str">
        <x:v>Cellules jaunes = saisie. Cellules gris clair = calculs. Les listes déroulantes normalisent les réponses. Ne pas remplacer les formules.</x:v>
      </x:c>
    </x:row>
    <x:row r="14" ht="60" customHeight="1">
      <x:c r="A14" s="11" t="str">
        <x:v>Barème 0 à 4</x:v>
      </x:c>
      <x:c r="B14" s="3" t="str">
        <x:v>0 = absent ou faux ; 1 = défaillances majeures ; 2 = partiellement conforme ; 3 = conforme, améliorable sans erreur ; 4 = pleinement conforme.</x:v>
      </x:c>
    </x:row>
    <x:row r="15" ht="60" customHeight="1">
      <x:c r="A15" s="11" t="str">
        <x:v>NA et case vide</x:v>
      </x:c>
      <x:c r="B15" s="3" t="str">
        <x:v>NA = réellement non applicable, avec justification en Observations. Interdit pour C01, C02 et C08. Une case vide signifie non évalué, jamais zéro.</x:v>
      </x:c>
    </x:row>
    <x:row r="16" ht="60" customHeight="1">
      <x:c r="A16" s="11" t="str">
        <x:v>Erreurs bloquantes</x:v>
      </x:c>
      <x:c r="B16" s="3" t="str">
        <x:v>Critique : faux savoir, faux corrigé, risque dans une expérience. Majeure : hors programme, données manquantes, consigne ambiguë ou barème erroné. Toute anomalie critique ou majeure ouverte bloque la validation.</x:v>
      </x:c>
    </x:row>
    <x:row r="17" ht="30" customHeight="1">
      <x:c r="A17" s="11" t="str">
        <x:v>Seuil de proposition sur 100</x:v>
      </x:c>
      <x:c r="B17" s="12" t="n">
        <x:v>85</x:v>
      </x:c>
    </x:row>
    <x:row r="18" ht="30" customHeight="1">
      <x:c r="A18" s="11" t="str">
        <x:v>Note maximale par critère</x:v>
      </x:c>
      <x:c r="B18" s="12" t="n">
        <x:v>4</x:v>
      </x:c>
    </x:row>
    <x:row r="19" ht="30" customHeight="1">
      <x:c r="A19" s="11" t="str">
        <x:v>Note minimale par critère applicable</x:v>
      </x:c>
      <x:c r="B19" s="12" t="n">
        <x:v>3</x:v>
      </x:c>
    </x:row>
    <x:row r="20" ht="60" customHeight="1">
      <x:c r="A20" s="11" t="str">
        <x:v>Poids et règle de calcul</x:v>
      </x:c>
      <x:c r="B20" s="3" t="str">
        <x:v>La note sur 100 est la somme des points obtenus divisée par la somme des poids applicables, multipliée par 100. Les NA sont exclus du dénominateur.</x:v>
      </x:c>
    </x:row>
    <x:row r="21" ht="60" customHeight="1">
      <x:c r="A21" s="11" t="str">
        <x:v>Validation finale</x:v>
      </x:c>
      <x:c r="B21" s="3" t="str">
        <x:v>Deux avis Validé de professeurs distincts sur la même version, contrôles complets, aucune anomalie bloquante ouverte et décision datée de la coordination. La note seule n’autorise pas la publication.</x:v>
      </x:c>
    </x:row>
    <x:row r="22" ht="60" customHeight="1">
      <x:c r="A22" s="11" t="str">
        <x:v>Paramètres internes</x:v>
      </x:c>
      <x:c r="B22" s="3" t="str">
        <x:v>Seuils et poids proposés pour RENFO PLUS. Ils ne constituent pas une norme officielle. À confirmer par la coordination avant le premier lot ; éviter de les changer en cours de campagne.</x:v>
      </x:c>
    </x:row>
    <x:row r="23" ht="60" customHeight="1">
      <x:c r="A23" s="11" t="str">
        <x:v>Livrables du professeur</x:v>
      </x:c>
      <x:c r="B23" s="3" t="str">
        <x:v>Fiche datée, journal des corrections, corrections rédigées et références utilisées. Fournir un avis initial puis un avis après relecture des corrections.</x:v>
      </x:c>
    </x:row>
    <x:row r="24" ht="60" customHeight="1">
      <x:c r="A24" s="11" t="str">
        <x:v>Exemple fictif de signalement</x:v>
      </x:c>
      <x:c r="B24" s="3" t="str">
        <x:v>Module MATH-3E-001, exercice 3, étape 2 : erreur de signe. Gravité critique. Indiquer la ligne erronée, la ligne corrigée et le raisonnement vérifié. Cet exemple ne décrit pas un défaut constaté.</x:v>
      </x:c>
    </x:row>
    <x:row r="25" ht="60" customHeight="1">
      <x:c r="A25" s="11" t="str">
        <x:v>Périmètre du recrutement</x:v>
      </x:c>
      <x:c r="B25" s="3" t="str">
        <x:v>Sept matières dans les 629 cours : 14 affectations minimum, avec deux personnes distinctes par matière. Un professeur peut couvrir plusieurs matières si sa compétence est vérifiée.</x:v>
      </x:c>
    </x:row>
    <x:row r="26" ht="60" customHeight="1">
      <x:c r="A26" s="11" t="str">
        <x:v>Repère de catalogue</x:v>
      </x:c>
      <x:c r="B26" s="3" t="str">
        <x:v>Source : catalogue original de RENFO PLUS, version 137 publiée le 29 septembre 2026. Les 629 cours ont été relus en interne ; les avis des professeurs restent à recueillir.</x:v>
      </x:c>
    </x:row>
    <x:row r="27" ht="60" customHeight="1">
      <x:c r="A27" s="11" t="str">
        <x:v>Site à examiner</x:v>
      </x:c>
      <x:c r="B27" s="3" t="str">
        <x:v>https://renfo-plus-ci.gwyzail.chatgpt.site — les liens de chaque cours figurent dans Suivi, colonne S. Télécharger le PDF depuis le cours.</x:v>
      </x:c>
    </x:row>
    <x:row r="28" ht="60" customHeight="1">
      <x:c r="A28" s="11" t="str">
        <x:v>Capacité du classeur</x:v>
      </x:c>
      <x:c r="B28" s="3" t="str">
        <x:v>629 lignes de suivi et 1 000 lignes de corrections. Au-delà, étendre le journal ET les plages de la formule O de Suivi. Conserver une copie datée avant chaque nouvelle version.</x:v>
      </x:c>
    </x:row>
    <x:row r="29" ht="60" customHeight="1">
      <x:c r="A29" s="3" t="str">
        <x:v>Clôture des corrections</x:v>
      </x:c>
      <x:c r="B29" s="3" t="str">
        <x:v>Dans Corrections : Clôturée = correction recontrôlée avec preuve. Une ligne critique ou majeure reste bloquante dans Suivi tant que son état n’est pas Clôturée.</x:v>
      </x:c>
    </x:row>
    <x:row r="30" ht="60" customHeight="1">
      <x:c r="A30" s="3" t="str">
        <x:v>Rapprochement des avis</x:v>
      </x:c>
      <x:c r="B30" s="3" t="str">
        <x:v>O de Suivi est une aide : les fiches détaillées restent la preuve. Les versions P1 et P2 doivent correspondre à E. T et U reprennent exactement la proposition des fiches.</x:v>
      </x:c>
    </x:row>
    <x:row r="31" ht="60" customHeight="1">
      <x:c r="A31" s="3" t="str">
        <x:v>Barème de campagne</x:v>
      </x:c>
      <x:c r="B31" s="3" t="str">
        <x:v>Les seuils (85/100 et minimum 3/4) et les poids sont des propositions internes à confirmer avant la campagne. Ne pas changer le barème au milieu d’un lot.</x:v>
      </x:c>
    </x:row>
    <x:row r="32" ht="25" customHeight="1">
      <x:c r="A32" s="3"/>
      <x:c r="B32" s="3"/>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4" topLeftCell="A5" activePane="bottomLeft" state="frozen"/>
    </x:sheetView>
  </x:sheetViews>
  <x:sheetFormatPr defaultRowHeight="15"/>
  <x:cols>
    <x:col min="1" max="1" width="23" hidden="0" customWidth="1"/>
    <x:col min="2" max="2" width="14" hidden="0" customWidth="1"/>
    <x:col min="3" max="3" width="26" hidden="0" customWidth="1"/>
    <x:col min="4" max="4" width="34" hidden="0" customWidth="1"/>
    <x:col min="5" max="5" width="24" hidden="0" customWidth="1"/>
    <x:col min="6" max="6" width="28" hidden="0" customWidth="1"/>
    <x:col min="7" max="7" width="16" hidden="0" customWidth="1"/>
    <x:col min="8" max="8" width="35" hidden="0" customWidth="1"/>
  </x:cols>
  <x:sheetData>
    <x:row r="1" ht="32" customHeight="1">
      <x:c r="A1" s="5" t="str">
        <x:v>Affectation des professeurs</x:v>
      </x:c>
      <x:c r="B1" s="3"/>
      <x:c r="C1" s="3"/>
      <x:c r="D1" s="3"/>
      <x:c r="E1" s="3"/>
      <x:c r="F1" s="3"/>
      <x:c r="G1" s="3"/>
      <x:c r="H1" s="3"/>
    </x:row>
    <x:row r="2" ht="25" customHeight="1">
      <x:c r="A2" s="7" t="str">
        <x:v>Sept matières, deux professeurs distincts par matière, soit 14 affectations minimum</x:v>
      </x:c>
      <x:c r="B2" s="3"/>
      <x:c r="C2" s="3"/>
      <x:c r="D2" s="3"/>
      <x:c r="E2" s="3"/>
      <x:c r="F2" s="3"/>
      <x:c r="G2" s="3"/>
      <x:c r="H2" s="3"/>
    </x:row>
    <x:row r="3" ht="25" customHeight="1">
      <x:c r="A3" s="3"/>
      <x:c r="B3" s="3"/>
      <x:c r="C3" s="3"/>
      <x:c r="D3" s="3"/>
      <x:c r="E3" s="3"/>
      <x:c r="F3" s="3"/>
      <x:c r="G3" s="3"/>
      <x:c r="H3" s="3"/>
    </x:row>
    <x:row r="4" ht="36" customHeight="1">
      <x:c r="A4" s="10" t="str">
        <x:v>Matière</x:v>
      </x:c>
      <x:c r="B4" s="10" t="str">
        <x:v>Rôle</x:v>
      </x:c>
      <x:c r="C4" s="10" t="str">
        <x:v>Nom du professeur</x:v>
      </x:c>
      <x:c r="D4" s="10" t="str">
        <x:v>Classes et séries confiées</x:v>
      </x:c>
      <x:c r="E4" s="10" t="str">
        <x:v>Compétence vérifiée</x:v>
      </x:c>
      <x:c r="F4" s="10" t="str">
        <x:v>Contact professionnel</x:v>
      </x:c>
      <x:c r="G4" s="10" t="str">
        <x:v>Échéance</x:v>
      </x:c>
      <x:c r="H4" s="10" t="str">
        <x:v>Lots ou observations</x:v>
      </x:c>
    </x:row>
    <x:row r="5" ht="38" customHeight="1">
      <x:c r="A5" s="3" t="str">
        <x:v>Mathématiques</x:v>
      </x:c>
      <x:c r="B5" s="3" t="str">
        <x:v>P1</x:v>
      </x:c>
      <x:c r="C5" s="12"/>
      <x:c r="D5" s="12"/>
      <x:c r="E5" s="12"/>
      <x:c r="F5" s="12"/>
      <x:c r="G5" s="13"/>
      <x:c r="H5" s="12"/>
    </x:row>
    <x:row r="6" ht="38" customHeight="1">
      <x:c r="A6" s="3" t="str">
        <x:v>Mathématiques</x:v>
      </x:c>
      <x:c r="B6" s="3" t="str">
        <x:v>P2</x:v>
      </x:c>
      <x:c r="C6" s="12"/>
      <x:c r="D6" s="12"/>
      <x:c r="E6" s="12"/>
      <x:c r="F6" s="12"/>
      <x:c r="G6" s="13"/>
      <x:c r="H6" s="12"/>
    </x:row>
    <x:row r="7" ht="38" customHeight="1">
      <x:c r="A7" s="3" t="str">
        <x:v>Français</x:v>
      </x:c>
      <x:c r="B7" s="3" t="str">
        <x:v>P1</x:v>
      </x:c>
      <x:c r="C7" s="12"/>
      <x:c r="D7" s="12"/>
      <x:c r="E7" s="12"/>
      <x:c r="F7" s="12"/>
      <x:c r="G7" s="13"/>
      <x:c r="H7" s="12"/>
    </x:row>
    <x:row r="8" ht="38" customHeight="1">
      <x:c r="A8" s="3" t="str">
        <x:v>Français</x:v>
      </x:c>
      <x:c r="B8" s="3" t="str">
        <x:v>P2</x:v>
      </x:c>
      <x:c r="C8" s="12"/>
      <x:c r="D8" s="12"/>
      <x:c r="E8" s="12"/>
      <x:c r="F8" s="12"/>
      <x:c r="G8" s="13"/>
      <x:c r="H8" s="12"/>
    </x:row>
    <x:row r="9" ht="38" customHeight="1">
      <x:c r="A9" s="3" t="str">
        <x:v>Physique</x:v>
      </x:c>
      <x:c r="B9" s="3" t="str">
        <x:v>P1</x:v>
      </x:c>
      <x:c r="C9" s="12"/>
      <x:c r="D9" s="12"/>
      <x:c r="E9" s="12"/>
      <x:c r="F9" s="12"/>
      <x:c r="G9" s="13"/>
      <x:c r="H9" s="12"/>
    </x:row>
    <x:row r="10" ht="38" customHeight="1">
      <x:c r="A10" s="3" t="str">
        <x:v>Physique</x:v>
      </x:c>
      <x:c r="B10" s="3" t="str">
        <x:v>P2</x:v>
      </x:c>
      <x:c r="C10" s="12"/>
      <x:c r="D10" s="12"/>
      <x:c r="E10" s="12"/>
      <x:c r="F10" s="12"/>
      <x:c r="G10" s="13"/>
      <x:c r="H10" s="12"/>
    </x:row>
    <x:row r="11" ht="38" customHeight="1">
      <x:c r="A11" s="3" t="str">
        <x:v>Chimie</x:v>
      </x:c>
      <x:c r="B11" s="3" t="str">
        <x:v>P1</x:v>
      </x:c>
      <x:c r="C11" s="12"/>
      <x:c r="D11" s="12"/>
      <x:c r="E11" s="12"/>
      <x:c r="F11" s="12"/>
      <x:c r="G11" s="13"/>
      <x:c r="H11" s="12"/>
    </x:row>
    <x:row r="12" ht="38" customHeight="1">
      <x:c r="A12" s="3" t="str">
        <x:v>Chimie</x:v>
      </x:c>
      <x:c r="B12" s="3" t="str">
        <x:v>P2</x:v>
      </x:c>
      <x:c r="C12" s="12"/>
      <x:c r="D12" s="12"/>
      <x:c r="E12" s="12"/>
      <x:c r="F12" s="12"/>
      <x:c r="G12" s="13"/>
      <x:c r="H12" s="12"/>
    </x:row>
    <x:row r="13" ht="38" customHeight="1">
      <x:c r="A13" s="3" t="str">
        <x:v>SVT</x:v>
      </x:c>
      <x:c r="B13" s="3" t="str">
        <x:v>P1</x:v>
      </x:c>
      <x:c r="C13" s="12"/>
      <x:c r="D13" s="12"/>
      <x:c r="E13" s="12"/>
      <x:c r="F13" s="12"/>
      <x:c r="G13" s="13"/>
      <x:c r="H13" s="12"/>
    </x:row>
    <x:row r="14" ht="38" customHeight="1">
      <x:c r="A14" s="3" t="str">
        <x:v>SVT</x:v>
      </x:c>
      <x:c r="B14" s="3" t="str">
        <x:v>P2</x:v>
      </x:c>
      <x:c r="C14" s="12"/>
      <x:c r="D14" s="12"/>
      <x:c r="E14" s="12"/>
      <x:c r="F14" s="12"/>
      <x:c r="G14" s="13"/>
      <x:c r="H14" s="12"/>
    </x:row>
    <x:row r="15" ht="38" customHeight="1">
      <x:c r="A15" s="3" t="str">
        <x:v>Anglais</x:v>
      </x:c>
      <x:c r="B15" s="3" t="str">
        <x:v>P1</x:v>
      </x:c>
      <x:c r="C15" s="12"/>
      <x:c r="D15" s="12"/>
      <x:c r="E15" s="12"/>
      <x:c r="F15" s="12"/>
      <x:c r="G15" s="13"/>
      <x:c r="H15" s="12"/>
    </x:row>
    <x:row r="16" ht="38" customHeight="1">
      <x:c r="A16" s="3" t="str">
        <x:v>Anglais</x:v>
      </x:c>
      <x:c r="B16" s="3" t="str">
        <x:v>P2</x:v>
      </x:c>
      <x:c r="C16" s="12"/>
      <x:c r="D16" s="12"/>
      <x:c r="E16" s="12"/>
      <x:c r="F16" s="12"/>
      <x:c r="G16" s="13"/>
      <x:c r="H16" s="12"/>
    </x:row>
    <x:row r="17" ht="38" customHeight="1">
      <x:c r="A17" s="3" t="str">
        <x:v>Philosophie</x:v>
      </x:c>
      <x:c r="B17" s="3" t="str">
        <x:v>P1</x:v>
      </x:c>
      <x:c r="C17" s="12"/>
      <x:c r="D17" s="12"/>
      <x:c r="E17" s="12"/>
      <x:c r="F17" s="12"/>
      <x:c r="G17" s="13"/>
      <x:c r="H17" s="12"/>
    </x:row>
    <x:row r="18" ht="38" customHeight="1">
      <x:c r="A18" s="3" t="str">
        <x:v>Philosophie</x:v>
      </x:c>
      <x:c r="B18" s="3" t="str">
        <x:v>P2</x:v>
      </x:c>
      <x:c r="C18" s="12"/>
      <x:c r="D18" s="12"/>
      <x:c r="E18" s="12"/>
      <x:c r="F18" s="12"/>
      <x:c r="G18" s="13"/>
      <x:c r="H18" s="12"/>
    </x:row>
    <x:row r="19" ht="38" customHeight="1">
      <x:c r="A19"/>
      <x:c r="B19"/>
      <x:c r="C19"/>
      <x:c r="D19"/>
      <x:c r="E19"/>
      <x:c r="F19"/>
      <x:c r="G19"/>
      <x:c r="H19"/>
    </x:row>
    <x:row r="20" ht="38" customHeight="1">
      <x:c r="A20"/>
      <x:c r="B20"/>
      <x:c r="C20"/>
      <x:c r="D20"/>
      <x:c r="E20"/>
      <x:c r="F20"/>
      <x:c r="G20"/>
      <x:c r="H20"/>
    </x:row>
    <x:row r="21" ht="25" customHeight="1">
      <x:c r="A21" s="3"/>
      <x:c r="B21" s="3"/>
      <x:c r="C21" s="3"/>
      <x:c r="D21" s="3"/>
      <x:c r="E21" s="3"/>
      <x:c r="F21" s="3"/>
      <x:c r="G21" s="3"/>
      <x:c r="H21" s="3"/>
    </x:row>
    <x:row r="22" ht="25" customHeight="1">
      <x:c r="A22" s="6" t="str">
        <x:v>Deux personnes distinctes doivent relire chaque module. Le rôle P1 ou P2 ne donne pas de priorité à un avis.</x:v>
      </x:c>
      <x:c r="B22" s="3"/>
      <x:c r="C22" s="3"/>
      <x:c r="D22" s="3"/>
      <x:c r="E22" s="3"/>
      <x:c r="F22" s="3"/>
      <x:c r="G22" s="3"/>
      <x:c r="H22" s="3"/>
    </x:row>
    <x:row r="23" ht="25" customHeight="1">
      <x:c r="A23" s="3"/>
      <x:c r="B23" s="3"/>
      <x:c r="C23" s="3"/>
      <x:c r="D23" s="3"/>
      <x:c r="E23" s="3"/>
      <x:c r="F23" s="3"/>
      <x:c r="G23" s="3"/>
      <x:c r="H23" s="3"/>
    </x:row>
  </x:sheetData>
  <x:dataValidations count="1">
    <x:dataValidation type="list" sqref="E5:E20">
      <x:formula1>"À vérifier,Oui,Non"</x:formula1>
    </x:dataValidation>
  </x:dataValidations>
  <x:pageMargins left="0.7" right="0.7" top="0.75" bottom="0.75" header="0.3" footer="0.3"/>
  <x:tableParts count="1">
    <x:tablePart xmlns:r="http://schemas.openxmlformats.org/officeDocument/2006/relationships" r:id="R7f19927a14ad46e5"/>
  </x:tableParts>
</x:worksheet>
</file>

<file path=xl/worksheets/sheet3.xml><?xml version="1.0" encoding="utf-8"?>
<x:worksheet xmlns:x="http://schemas.openxmlformats.org/spreadsheetml/2006/main">
  <x:sheetViews>
    <x:sheetView showGridLines="0" workbookViewId="0">
      <x:pane ySplit="3" topLeftCell="A4" activePane="bottomLeft" state="frozen"/>
    </x:sheetView>
  </x:sheetViews>
  <x:sheetFormatPr defaultRowHeight="15"/>
  <x:cols>
    <x:col min="1" max="1" width="9" hidden="0" customWidth="1"/>
    <x:col min="2" max="2" width="28" hidden="0" customWidth="1"/>
    <x:col min="3" max="3" width="61" hidden="0" customWidth="1"/>
    <x:col min="4" max="4" width="9" hidden="0" customWidth="1"/>
    <x:col min="5" max="5" width="13" hidden="0" customWidth="1"/>
    <x:col min="6" max="6" width="13" hidden="0" customWidth="1"/>
    <x:col min="7" max="7" width="36" hidden="0" customWidth="1"/>
    <x:col min="8" max="8" width="20" hidden="0" customWidth="1"/>
  </x:cols>
  <x:sheetData>
    <x:row r="1" ht="32" customHeight="1">
      <x:c r="A1" s="5" t="str">
        <x:v>Fiche de notation pédagogique</x:v>
      </x:c>
      <x:c r="B1" s="3"/>
      <x:c r="C1" s="3"/>
      <x:c r="D1" s="3"/>
      <x:c r="E1" s="3"/>
      <x:c r="F1" s="3"/>
      <x:c r="G1" s="3"/>
      <x:c r="H1" s="3"/>
    </x:row>
    <x:row r="2" ht="25" customHeight="1">
      <x:c r="A2" s="7" t="str">
        <x:v>À dupliquer pour un professeur et un module</x:v>
      </x:c>
      <x:c r="B2" s="3"/>
      <x:c r="C2" s="3"/>
      <x:c r="D2" s="3"/>
      <x:c r="E2" s="3"/>
      <x:c r="F2" s="3"/>
      <x:c r="G2" s="3"/>
      <x:c r="H2" s="3"/>
    </x:row>
    <x:row r="3" ht="25" customHeight="1">
      <x:c r="A3" s="3"/>
      <x:c r="B3" s="3"/>
      <x:c r="C3" s="3"/>
      <x:c r="D3" s="3"/>
      <x:c r="E3" s="3"/>
      <x:c r="F3" s="3"/>
      <x:c r="G3" s="3"/>
      <x:c r="H3" s="3"/>
    </x:row>
    <x:row r="4" ht="25" customHeight="1">
      <x:c r="A4" s="3"/>
      <x:c r="B4" s="3" t="str">
        <x:v>ID module</x:v>
      </x:c>
      <x:c r="C4" s="12" t="str"/>
      <x:c r="D4" s="3"/>
      <x:c r="E4" s="3"/>
      <x:c r="F4" s="3"/>
      <x:c r="G4" s="3"/>
      <x:c r="H4" s="3"/>
    </x:row>
    <x:row r="5" ht="25" customHeight="1">
      <x:c r="A5" s="3"/>
      <x:c r="B5" s="3" t="str">
        <x:v>Matière</x:v>
      </x:c>
      <x:c r="C5" s="12"/>
      <x:c r="D5" s="3"/>
      <x:c r="E5" s="3"/>
      <x:c r="F5" s="3"/>
      <x:c r="G5" s="3"/>
      <x:c r="H5" s="3"/>
    </x:row>
    <x:row r="6" ht="25" customHeight="1">
      <x:c r="A6" s="3"/>
      <x:c r="B6" s="3" t="str">
        <x:v>Classe et série</x:v>
      </x:c>
      <x:c r="C6" s="12"/>
      <x:c r="D6" s="3"/>
      <x:c r="E6" s="3"/>
      <x:c r="F6" s="3"/>
      <x:c r="G6" s="3"/>
      <x:c r="H6" s="3"/>
    </x:row>
    <x:row r="7" ht="25" customHeight="1">
      <x:c r="A7" s="3"/>
      <x:c r="B7" s="3" t="str">
        <x:v>Titre du module</x:v>
      </x:c>
      <x:c r="C7" s="12"/>
      <x:c r="D7" s="3"/>
      <x:c r="E7" s="3"/>
      <x:c r="F7" s="3"/>
      <x:c r="G7" s="3"/>
      <x:c r="H7" s="3"/>
    </x:row>
    <x:row r="8" ht="25" customHeight="1">
      <x:c r="A8" s="3"/>
      <x:c r="B8" s="3" t="str">
        <x:v>Version ou date de capture</x:v>
      </x:c>
      <x:c r="C8" s="12" t="str">
        <x:v>137</x:v>
      </x:c>
      <x:c r="D8" s="3"/>
      <x:c r="E8" s="3"/>
      <x:c r="F8" s="3"/>
      <x:c r="G8" s="3"/>
      <x:c r="H8" s="3"/>
    </x:row>
    <x:row r="9" ht="25" customHeight="1">
      <x:c r="A9" s="3"/>
      <x:c r="B9" s="3" t="str">
        <x:v>Nom du professeur</x:v>
      </x:c>
      <x:c r="C9" s="12"/>
      <x:c r="D9" s="3"/>
      <x:c r="E9" s="3"/>
      <x:c r="F9" s="3"/>
      <x:c r="G9" s="3"/>
      <x:c r="H9" s="3"/>
    </x:row>
    <x:row r="10" ht="25" customHeight="1">
      <x:c r="A10" s="3"/>
      <x:c r="B10" s="3" t="str">
        <x:v>Date de relecture</x:v>
      </x:c>
      <x:c r="C10" s="13"/>
      <x:c r="D10" s="3"/>
      <x:c r="E10" s="3"/>
      <x:c r="F10" s="3"/>
      <x:c r="G10" s="3"/>
      <x:c r="H10" s="3"/>
    </x:row>
    <x:row r="11" ht="25" customHeight="1">
      <x:c r="A11" s="3"/>
      <x:c r="B11" s="3" t="str">
        <x:v>Programme officiel et référence</x:v>
      </x:c>
      <x:c r="C11" s="12"/>
      <x:c r="D11" s="3"/>
      <x:c r="E11" s="3"/>
      <x:c r="F11" s="3"/>
      <x:c r="G11" s="3"/>
      <x:c r="H11" s="3"/>
    </x:row>
    <x:row r="12" ht="25" customHeight="1">
      <x:c r="A12" s="3"/>
      <x:c r="B12" s="3" t="str">
        <x:v>Exercices prévus</x:v>
      </x:c>
      <x:c r="C12" s="12"/>
      <x:c r="D12" s="3"/>
      <x:c r="E12" s="3" t="str">
        <x:v>Résolus</x:v>
      </x:c>
      <x:c r="F12" s="12"/>
      <x:c r="G12" s="3"/>
      <x:c r="H12" s="3"/>
    </x:row>
    <x:row r="13" ht="42" customHeight="1">
      <x:c r="A13" s="3"/>
      <x:c r="B13" s="3" t="str">
        <x:v>Périmètre et liens</x:v>
      </x:c>
      <x:c r="C13" s="12"/>
      <x:c r="D13" s="3"/>
      <x:c r="E13" s="3"/>
      <x:c r="F13" s="3"/>
      <x:c r="G13" s="3"/>
      <x:c r="H13" s="3"/>
    </x:row>
    <x:row r="14" ht="25" customHeight="1">
      <x:c r="A14" s="6" t="str">
        <x:v>Noter chaque critère de 0 à 4. NA doit être justifié et reste interdit pour C01, C02 et C08.</x:v>
      </x:c>
      <x:c r="B14" s="3"/>
      <x:c r="C14" s="3"/>
      <x:c r="D14" s="3"/>
      <x:c r="E14" s="3"/>
      <x:c r="F14" s="3"/>
      <x:c r="G14" s="3"/>
      <x:c r="H14" s="3"/>
    </x:row>
    <x:row r="15" ht="36" customHeight="1">
      <x:c r="A15" s="10" t="str">
        <x:v>Code</x:v>
      </x:c>
      <x:c r="B15" s="10" t="str">
        <x:v>Critère</x:v>
      </x:c>
      <x:c r="C15" s="10" t="str">
        <x:v>Contrôle à réaliser</x:v>
      </x:c>
      <x:c r="D15" s="10" t="str">
        <x:v>Poids</x:v>
      </x:c>
      <x:c r="E15" s="10" t="str">
        <x:v>Note / 4</x:v>
      </x:c>
      <x:c r="F15" s="10" t="str">
        <x:v>Points</x:v>
      </x:c>
      <x:c r="G15" s="10" t="str">
        <x:v>Observations et ID anomalie</x:v>
      </x:c>
      <x:c r="H15" s="10" t="str">
        <x:v>Résultat du critère</x:v>
      </x:c>
    </x:row>
    <x:row r="16" ht="66" customHeight="1">
      <x:c r="A16" s="3" t="str">
        <x:v>C01</x:v>
      </x:c>
      <x:c r="B16" s="3" t="str">
        <x:v>Exactitude du contenu</x:v>
      </x:c>
      <x:c r="C16" s="3" t="str">
        <x:v>Vérifier les notions, faits, calculs, unités, définitions et raisonnements. Aucune erreur qui induit l’élève en erreur.</x:v>
      </x:c>
      <x:c r="D16" s="3" t="n">
        <x:v>25</x:v>
      </x:c>
      <x:c r="E16" s="12"/>
      <x:c r="F16" s="15" t="str">
        <x:f>IF(E16="","",IF(E16="NA","",IF(ISNUMBER(E16),IF(AND(E16&gt;=0,E16&lt;='Mode emploi'!$B$18,MOD(E16,1)=0),D16*E16/'Mode emploi'!$B$18,"Saisie invalide"),"Saisie invalide")))</x:f>
      </x:c>
      <x:c r="G16" s="12" t="str"/>
      <x:c r="H16" s="14" t="str">
        <x:f>IF(E16="","",IF(E16="NA","Non applicable",IF(ISNUMBER(F16),IF(E16&gt;='Mode emploi'!$B$19,"Validé","À corriger"),"Saisie invalide")))</x:f>
      </x:c>
    </x:row>
    <x:row r="17" ht="66" customHeight="1">
      <x:c r="A17" s="3" t="str">
        <x:v>C02</x:v>
      </x:c>
      <x:c r="B17" s="3" t="str">
        <x:v>Programme et niveau</x:v>
      </x:c>
      <x:c r="C17" s="3" t="str">
        <x:v>Comparer au programme ivoirien de la classe et de la série. Relever le document officiel, l’année et les pages consultées.</x:v>
      </x:c>
      <x:c r="D17" s="3" t="n">
        <x:v>15</x:v>
      </x:c>
      <x:c r="E17" s="12"/>
      <x:c r="F17" s="15" t="str">
        <x:f>IF(E17="","",IF(E17="NA","",IF(ISNUMBER(E17),IF(AND(E17&gt;=0,E17&lt;='Mode emploi'!$B$18,MOD(E17,1)=0),D17*E17/'Mode emploi'!$B$18,"Saisie invalide"),"Saisie invalide")))</x:f>
      </x:c>
      <x:c r="G17" s="12" t="str"/>
      <x:c r="H17" s="14" t="str">
        <x:f>IF(E17="","",IF(E17="NA","Non applicable",IF(ISNUMBER(F17),IF(E17&gt;='Mode emploi'!$B$19,"Validé","À corriger"),"Saisie invalide")))</x:f>
      </x:c>
    </x:row>
    <x:row r="18" ht="66" customHeight="1">
      <x:c r="A18" s="3" t="str">
        <x:v>C03</x:v>
      </x:c>
      <x:c r="B18" s="3" t="str">
        <x:v>Objectifs et prérequis</x:v>
      </x:c>
      <x:c r="C18" s="3" t="str">
        <x:v>Vérifier que les compétences visées et les connaissances nécessaires sont indiquées et cohérentes avec la leçon.</x:v>
      </x:c>
      <x:c r="D18" s="3" t="n">
        <x:v>5</x:v>
      </x:c>
      <x:c r="E18" s="12"/>
      <x:c r="F18" s="15" t="str">
        <x:f>IF(E18="","",IF(E18="NA","",IF(ISNUMBER(E18),IF(AND(E18&gt;=0,E18&lt;='Mode emploi'!$B$18,MOD(E18,1)=0),D18*E18/'Mode emploi'!$B$18,"Saisie invalide"),"Saisie invalide")))</x:f>
      </x:c>
      <x:c r="G18" s="12" t="str"/>
      <x:c r="H18" s="14" t="str">
        <x:f>IF(E18="","",IF(E18="NA","Non applicable",IF(ISNUMBER(F18),IF(E18&gt;='Mode emploi'!$B$19,"Validé","À corriger"),"Saisie invalide")))</x:f>
      </x:c>
    </x:row>
    <x:row r="19" ht="66" customHeight="1">
      <x:c r="A19" s="3" t="str">
        <x:v>C04</x:v>
      </x:c>
      <x:c r="B19" s="3" t="str">
        <x:v>Progression pédagogique</x:v>
      </x:c>
      <x:c r="C19" s="3" t="str">
        <x:v>Contrôler l’ordre des notions, les transitions et le passage du simple au complexe. Repérer les étapes manquantes.</x:v>
      </x:c>
      <x:c r="D19" s="3" t="n">
        <x:v>10</x:v>
      </x:c>
      <x:c r="E19" s="12"/>
      <x:c r="F19" s="15" t="str">
        <x:f>IF(E19="","",IF(E19="NA","",IF(ISNUMBER(E19),IF(AND(E19&gt;=0,E19&lt;='Mode emploi'!$B$18,MOD(E19,1)=0),D19*E19/'Mode emploi'!$B$18,"Saisie invalide"),"Saisie invalide")))</x:f>
      </x:c>
      <x:c r="G19" s="12" t="str"/>
      <x:c r="H19" s="14" t="str">
        <x:f>IF(E19="","",IF(E19="NA","Non applicable",IF(ISNUMBER(F19),IF(E19&gt;='Mode emploi'!$B$19,"Validé","À corriger"),"Saisie invalide")))</x:f>
      </x:c>
    </x:row>
    <x:row r="20" ht="66" customHeight="1">
      <x:c r="A20" s="3" t="str">
        <x:v>C05</x:v>
      </x:c>
      <x:c r="B20" s="3" t="str">
        <x:v>Clarté et langue</x:v>
      </x:c>
      <x:c r="C20" s="3" t="str">
        <x:v>Corriger les fautes et les ambiguïtés. Vérifier le vocabulaire, les consignes et la longueur des phrases pour le niveau visé.</x:v>
      </x:c>
      <x:c r="D20" s="3" t="n">
        <x:v>10</x:v>
      </x:c>
      <x:c r="E20" s="12"/>
      <x:c r="F20" s="15" t="str">
        <x:f>IF(E20="","",IF(E20="NA","",IF(ISNUMBER(E20),IF(AND(E20&gt;=0,E20&lt;='Mode emploi'!$B$18,MOD(E20,1)=0),D20*E20/'Mode emploi'!$B$18,"Saisie invalide"),"Saisie invalide")))</x:f>
      </x:c>
      <x:c r="G20" s="12" t="str"/>
      <x:c r="H20" s="14" t="str">
        <x:f>IF(E20="","",IF(E20="NA","Non applicable",IF(ISNUMBER(F20),IF(E20&gt;='Mode emploi'!$B$19,"Validé","À corriger"),"Saisie invalide")))</x:f>
      </x:c>
    </x:row>
    <x:row r="21" ht="66" customHeight="1">
      <x:c r="A21" s="3" t="str">
        <x:v>C06</x:v>
      </x:c>
      <x:c r="B21" s="3" t="str">
        <x:v>Exemples et illustrations</x:v>
      </x:c>
      <x:c r="C21" s="3" t="str">
        <x:v>Vérifier les exemples, figures, cartes, schémas et légendes. Leur lien avec la notion doit être explicite et exact.</x:v>
      </x:c>
      <x:c r="D21" s="3" t="n">
        <x:v>10</x:v>
      </x:c>
      <x:c r="E21" s="12"/>
      <x:c r="F21" s="15" t="str">
        <x:f>IF(E21="","",IF(E21="NA","",IF(ISNUMBER(E21),IF(AND(E21&gt;=0,E21&lt;='Mode emploi'!$B$18,MOD(E21,1)=0),D21*E21/'Mode emploi'!$B$18,"Saisie invalide"),"Saisie invalide")))</x:f>
      </x:c>
      <x:c r="G21" s="12" t="str"/>
      <x:c r="H21" s="14" t="str">
        <x:f>IF(E21="","",IF(E21="NA","Non applicable",IF(ISNUMBER(F21),IF(E21&gt;='Mode emploi'!$B$19,"Validé","À corriger"),"Saisie invalide")))</x:f>
      </x:c>
    </x:row>
    <x:row r="22" ht="66" customHeight="1">
      <x:c r="A22" s="3" t="str">
        <x:v>C07</x:v>
      </x:c>
      <x:c r="B22" s="3" t="str">
        <x:v>Qualité des exercices</x:v>
      </x:c>
      <x:c r="C22" s="3" t="str">
        <x:v>Résoudre tous les exercices et quiz, vérifier données, consignes, difficulté et diversité.</x:v>
      </x:c>
      <x:c r="D22" s="3" t="n">
        <x:v>10</x:v>
      </x:c>
      <x:c r="E22" s="12"/>
      <x:c r="F22" s="15" t="str">
        <x:f>IF(E22="","",IF(E22="NA","",IF(ISNUMBER(E22),IF(AND(E22&gt;=0,E22&lt;='Mode emploi'!$B$18,MOD(E22,1)=0),D22*E22/'Mode emploi'!$B$18,"Saisie invalide"),"Saisie invalide")))</x:f>
      </x:c>
      <x:c r="G22" s="12" t="str"/>
      <x:c r="H22" s="14" t="str">
        <x:f>IF(E22="","",IF(E22="NA","Non applicable",IF(ISNUMBER(F22),IF(E22&gt;='Mode emploi'!$B$19,"Validé","À corriger"),"Saisie invalide")))</x:f>
      </x:c>
    </x:row>
    <x:row r="23" ht="66" customHeight="1">
      <x:c r="A23" s="3" t="str">
        <x:v>C08</x:v>
      </x:c>
      <x:c r="B23" s="3" t="str">
        <x:v>Corrigés et barèmes</x:v>
      </x:c>
      <x:c r="C23" s="3" t="str">
        <x:v>Refaire les solutions sans lire le corrigé. Vérifier toutes les étapes, les réponses admises, les points et leur total.</x:v>
      </x:c>
      <x:c r="D23" s="3" t="n">
        <x:v>10</x:v>
      </x:c>
      <x:c r="E23" s="12"/>
      <x:c r="F23" s="15" t="str">
        <x:f>IF(E23="","",IF(E23="NA","",IF(ISNUMBER(E23),IF(AND(E23&gt;=0,E23&lt;='Mode emploi'!$B$18,MOD(E23,1)=0),D23*E23/'Mode emploi'!$B$18,"Saisie invalide"),"Saisie invalide")))</x:f>
      </x:c>
      <x:c r="G23" s="12" t="str"/>
      <x:c r="H23" s="14" t="str">
        <x:f>IF(E23="","",IF(E23="NA","Non applicable",IF(ISNUMBER(F23),IF(E23&gt;='Mode emploi'!$B$19,"Validé","À corriger"),"Saisie invalide")))</x:f>
      </x:c>
    </x:row>
    <x:row r="24" ht="66" customHeight="1">
      <x:c r="A24" s="3" t="str">
        <x:v>C09</x:v>
      </x:c>
      <x:c r="B24" s="3" t="str">
        <x:v>Cohérence des supports</x:v>
      </x:c>
      <x:c r="C24" s="3" t="str">
        <x:v>Comparer le cours à l’écran, les exercices et les PDF disponibles. Vérifier titres, numéros, notations et versions.</x:v>
      </x:c>
      <x:c r="D24" s="3" t="n">
        <x:v>3</x:v>
      </x:c>
      <x:c r="E24" s="12"/>
      <x:c r="F24" s="15" t="str">
        <x:f>IF(E24="","",IF(E24="NA","",IF(ISNUMBER(E24),IF(AND(E24&gt;=0,E24&lt;='Mode emploi'!$B$18,MOD(E24,1)=0),D24*E24/'Mode emploi'!$B$18,"Saisie invalide"),"Saisie invalide")))</x:f>
      </x:c>
      <x:c r="G24" s="12" t="str"/>
      <x:c r="H24" s="14" t="str">
        <x:f>IF(E24="","",IF(E24="NA","Non applicable",IF(ISNUMBER(F24),IF(E24&gt;='Mode emploi'!$B$19,"Validé","À corriger"),"Saisie invalide")))</x:f>
      </x:c>
    </x:row>
    <x:row r="25" ht="66" customHeight="1">
      <x:c r="A25" s="3" t="str">
        <x:v>C10</x:v>
      </x:c>
      <x:c r="B25" s="3" t="str">
        <x:v>Utilisation par l’élève</x:v>
      </x:c>
      <x:c r="C25" s="3" t="str">
        <x:v>Tester les formules, images, liens, téléchargements et réponses sur ordinateur et téléphone. Signaler tout obstacle.</x:v>
      </x:c>
      <x:c r="D25" s="3" t="n">
        <x:v>2</x:v>
      </x:c>
      <x:c r="E25" s="12"/>
      <x:c r="F25" s="15" t="str">
        <x:f>IF(E25="","",IF(E25="NA","",IF(ISNUMBER(E25),IF(AND(E25&gt;=0,E25&lt;='Mode emploi'!$B$18,MOD(E25,1)=0),D25*E25/'Mode emploi'!$B$18,"Saisie invalide"),"Saisie invalide")))</x:f>
      </x:c>
      <x:c r="G25" s="12" t="str"/>
      <x:c r="H25" s="14" t="str">
        <x:f>IF(E25="","",IF(E25="NA","Non applicable",IF(ISNUMBER(F25),IF(E25&gt;='Mode emploi'!$B$19,"Validé","À corriger"),"Saisie invalide")))</x:f>
      </x:c>
    </x:row>
    <x:row r="26" ht="25" customHeight="1">
      <x:c r="A26" s="3"/>
      <x:c r="B26" s="3"/>
      <x:c r="C26" s="3"/>
      <x:c r="D26" s="3"/>
      <x:c r="E26" s="3"/>
      <x:c r="F26" s="15"/>
      <x:c r="G26" s="3"/>
      <x:c r="H26" s="3"/>
    </x:row>
    <x:row r="27" ht="25" customHeight="1">
      <x:c r="A27" s="3"/>
      <x:c r="B27" s="3" t="str">
        <x:v>Note pondérée sur 100</x:v>
      </x:c>
      <x:c r="C27" s="3"/>
      <x:c r="D27" s="3"/>
      <x:c r="E27" s="3"/>
      <x:c r="F27" s="15" t="str">
        <x:f>IF(OR(COUNT(E16:E25)+COUNTIF(E16:E25,"NA")&lt;&gt;10,COUNTIF(F16:F25,"Saisie invalide")&gt;0,E16="NA",E17="NA",E23="NA",SUMIF(E16:E25,"&lt;&gt;NA",D16:D25)=0),"",SUM(F16:F25)/SUMIF(E16:E25,"&lt;&gt;NA",D16:D25)*100)</x:f>
      </x:c>
      <x:c r="G27" s="3"/>
      <x:c r="H27" s="3"/>
    </x:row>
    <x:row r="28" ht="25" customHeight="1">
      <x:c r="A28" s="3"/>
      <x:c r="B28" s="3"/>
      <x:c r="C28" s="3"/>
      <x:c r="D28" s="3"/>
      <x:c r="E28" s="3"/>
      <x:c r="F28" s="3"/>
      <x:c r="G28" s="3"/>
      <x:c r="H28" s="3"/>
    </x:row>
    <x:row r="29" ht="39" customHeight="1">
      <x:c r="A29" s="3"/>
      <x:c r="B29" s="3" t="str">
        <x:v>Programme officiel vérifié</x:v>
      </x:c>
      <x:c r="C29" s="12"/>
      <x:c r="D29" s="3"/>
      <x:c r="E29" s="3"/>
      <x:c r="F29" s="3"/>
      <x:c r="G29" s="3"/>
      <x:c r="H29" s="3"/>
    </x:row>
    <x:row r="30" ht="39" customHeight="1">
      <x:c r="A30" s="3"/>
      <x:c r="B30" s="3" t="str">
        <x:v>Tous les exercices résolus</x:v>
      </x:c>
      <x:c r="C30" s="12"/>
      <x:c r="D30" s="3"/>
      <x:c r="E30" s="3"/>
      <x:c r="F30" s="3"/>
      <x:c r="G30" s="3"/>
      <x:c r="H30" s="3"/>
    </x:row>
    <x:row r="31" ht="39" customHeight="1">
      <x:c r="A31" s="3"/>
      <x:c r="B31" s="3" t="str">
        <x:v>Corrigés recalculés indépendamment</x:v>
      </x:c>
      <x:c r="C31" s="12"/>
      <x:c r="D31" s="3"/>
      <x:c r="E31" s="3"/>
      <x:c r="F31" s="3"/>
      <x:c r="G31" s="3"/>
      <x:c r="H31" s="3"/>
    </x:row>
    <x:row r="32" ht="39" customHeight="1">
      <x:c r="A32" s="3"/>
      <x:c r="B32" s="3" t="str">
        <x:v>Aucune anomalie critique ouverte</x:v>
      </x:c>
      <x:c r="C32" s="12"/>
      <x:c r="D32" s="3"/>
      <x:c r="E32" s="3"/>
      <x:c r="F32" s="3"/>
      <x:c r="G32" s="3"/>
      <x:c r="H32" s="3"/>
    </x:row>
    <x:row r="33" ht="39" customHeight="1">
      <x:c r="A33" s="3"/>
      <x:c r="B33" s="3" t="str">
        <x:v>Aucune anomalie majeure ouverte</x:v>
      </x:c>
      <x:c r="C33" s="12"/>
      <x:c r="D33" s="3"/>
      <x:c r="E33" s="3"/>
      <x:c r="F33" s="3"/>
      <x:c r="G33" s="3"/>
      <x:c r="H33" s="3"/>
    </x:row>
    <x:row r="34" ht="39" customHeight="1">
      <x:c r="A34" s="3"/>
      <x:c r="B34" s="3" t="str">
        <x:v>Tous les supports disponibles vérifiés</x:v>
      </x:c>
      <x:c r="C34" s="12"/>
      <x:c r="D34" s="3"/>
      <x:c r="E34" s="3"/>
      <x:c r="F34" s="3"/>
      <x:c r="G34" s="3"/>
      <x:c r="H34" s="3"/>
    </x:row>
    <x:row r="35" ht="39" customHeight="1">
      <x:c r="A35" s="3"/>
      <x:c r="B35" s="3" t="str">
        <x:v>Chaque NA justifié dans les observations</x:v>
      </x:c>
      <x:c r="C35" s="12"/>
      <x:c r="D35" s="3"/>
      <x:c r="E35" s="3"/>
      <x:c r="F35" s="3"/>
      <x:c r="G35" s="3"/>
      <x:c r="H35" s="3"/>
    </x:row>
    <x:row r="36" ht="25" customHeight="1">
      <x:c r="A36" s="3"/>
      <x:c r="B36" s="3" t="str">
        <x:v>Proposition calculée</x:v>
      </x:c>
      <x:c r="C36" s="14" t="str">
        <x:f>IF(OR(COUNTBLANK(C4:C11)&gt;0,C12="",F12="",COUNTBLANK(E16:E25)&gt;0,COUNTBLANK(C29:C35)&gt;0),"Dossier incomplet",IF(OR(COUNTIF(F16:F25,"Saisie invalide")&gt;0,E16="NA",E17="NA",E23="NA"),"Saisie à corriger",IF(AND(ISNUMBER(F27),F27&gt;='Mode emploi'!$B$17,COUNTIF(E16:E25,"&lt;"&amp;'Mode emploi'!$B$19)=0,COUNTIF(C29:C35,"Oui")=7,C12=F12),"Proposé à validation","À corriger")))</x:f>
        <x:v>Dossier incomplet</x:v>
      </x:c>
      <x:c r="D36" s="3"/>
      <x:c r="E36" s="3"/>
      <x:c r="F36" s="3"/>
      <x:c r="G36" s="3"/>
      <x:c r="H36" s="3"/>
    </x:row>
    <x:row r="37" ht="25" customHeight="1">
      <x:c r="A37" s="3"/>
      <x:c r="B37" s="3"/>
      <x:c r="C37" s="3"/>
      <x:c r="D37" s="3"/>
      <x:c r="E37" s="3"/>
      <x:c r="F37" s="3"/>
      <x:c r="G37" s="3"/>
      <x:c r="H37" s="3"/>
    </x:row>
    <x:row r="38" ht="25" customHeight="1">
      <x:c r="A38" s="3"/>
      <x:c r="B38" s="3" t="str">
        <x:v>Avis du professeur</x:v>
      </x:c>
      <x:c r="C38" s="12"/>
      <x:c r="D38" s="3"/>
      <x:c r="E38" s="3"/>
      <x:c r="F38" s="3"/>
      <x:c r="G38" s="3"/>
      <x:c r="H38" s="3"/>
    </x:row>
    <x:row r="39" ht="60" customHeight="1">
      <x:c r="A39" s="3"/>
      <x:c r="B39" s="3" t="str">
        <x:v>Justification de l’avis</x:v>
      </x:c>
      <x:c r="C39" s="12"/>
      <x:c r="D39" s="3"/>
      <x:c r="E39" s="3"/>
      <x:c r="F39" s="3"/>
      <x:c r="G39" s="3"/>
      <x:c r="H39" s="3"/>
    </x:row>
    <x:row r="40" ht="25" customHeight="1">
      <x:c r="A40" s="3"/>
      <x:c r="B40" s="3"/>
      <x:c r="C40" s="3"/>
      <x:c r="D40" s="3"/>
      <x:c r="E40" s="3"/>
      <x:c r="F40" s="3"/>
      <x:c r="G40" s="3"/>
      <x:c r="H40" s="3"/>
    </x:row>
    <x:row r="41" ht="25" customHeight="1">
      <x:c r="A41" s="3"/>
      <x:c r="B41" s="3" t="str">
        <x:v>Confirmation du professeur</x:v>
      </x:c>
      <x:c r="C41" s="12"/>
      <x:c r="D41" s="3"/>
      <x:c r="E41" s="3"/>
      <x:c r="F41" s="3"/>
      <x:c r="G41" s="3"/>
      <x:c r="H41" s="3"/>
    </x:row>
    <x:row r="42" ht="25" customHeight="1">
      <x:c r="A42" s="3"/>
      <x:c r="B42" s="3"/>
      <x:c r="C42" s="3"/>
      <x:c r="D42" s="3"/>
      <x:c r="E42" s="3"/>
      <x:c r="F42" s="3"/>
      <x:c r="G42" s="3"/>
      <x:c r="H42" s="3"/>
    </x:row>
    <x:row r="43" ht="25" customHeight="1">
      <x:c r="A43" s="6" t="str">
        <x:v>La proposition calculée ne remplace pas l’avis signé ni la décision finale de la coordination.</x:v>
      </x:c>
      <x:c r="B43" s="3"/>
      <x:c r="C43" s="3"/>
      <x:c r="D43" s="3"/>
      <x:c r="E43" s="3"/>
      <x:c r="F43" s="3"/>
      <x:c r="G43" s="3"/>
      <x:c r="H43" s="3"/>
    </x:row>
  </x:sheetData>
  <x:conditionalFormatting sqref="H16:H25">
    <x:cfRule type="containsText" dxfId="0" priority="1" operator="containsText" text="Validé"/>
    <x:cfRule type="containsText" dxfId="1" priority="2" operator="containsText" text="À corriger"/>
  </x:conditionalFormatting>
  <x:dataValidations count="7">
    <x:dataValidation type="list" sqref="C5">
      <x:formula1>"Mathématiques,Français,Physique,Chimie,SVT,Anglais,Histoire-Géographie,Philosophie"</x:formula1>
    </x:dataValidation>
    <x:dataValidation type="list" sqref="C6">
      <x:formula1>"6e,5e,4e,3e,2nde A,2nde C,1re A1,1re A2,1re C,1re D,Terminale A1,Terminale A2,Terminale C,Terminale D"</x:formula1>
    </x:dataValidation>
    <x:dataValidation type="whole" operator="between" sqref="C12">
      <x:formula1>0</x:formula1>
      <x:formula2>10000</x:formula2>
    </x:dataValidation>
    <x:dataValidation type="whole" operator="between" sqref="F12">
      <x:formula1>0</x:formula1>
      <x:formula2>10000</x:formula2>
    </x:dataValidation>
    <x:dataValidation type="list" sqref="E16:E25">
      <x:formula1>"0,1,2,3,4,NA"</x:formula1>
    </x:dataValidation>
    <x:dataValidation type="list" sqref="C29:C35">
      <x:formula1>"Oui,Non"</x:formula1>
    </x:dataValidation>
    <x:dataValidation type="list" sqref="C38">
      <x:formula1>"Validé,À corriger,Non validé"</x:formula1>
    </x:dataValidation>
  </x:dataValidations>
  <x:pageMargins left="0.7" right="0.7" top="0.75" bottom="0.75" header="0.3" footer="0.3"/>
</x:worksheet>
</file>

<file path=xl/worksheets/sheet4.xml><?xml version="1.0" encoding="utf-8"?>
<x:worksheet xmlns:x="http://schemas.openxmlformats.org/spreadsheetml/2006/main">
  <x:sheetViews>
    <x:sheetView showGridLines="0" workbookViewId="0">
      <x:pane xSplit="2" ySplit="4" topLeftCell="C5" activePane="bottomRight" state="frozen"/>
    </x:sheetView>
  </x:sheetViews>
  <x:sheetFormatPr defaultRowHeight="15"/>
  <x:cols>
    <x:col min="1" max="1" width="16" hidden="0" customWidth="1"/>
    <x:col min="2" max="2" width="19" hidden="0" customWidth="1"/>
    <x:col min="3" max="3" width="22" hidden="0" customWidth="1"/>
    <x:col min="4" max="4" width="30" hidden="0" customWidth="1"/>
    <x:col min="5" max="5" width="44" hidden="0" customWidth="1"/>
    <x:col min="6" max="6" width="16" hidden="0" customWidth="1"/>
    <x:col min="7" max="7" width="55" hidden="0" customWidth="1"/>
    <x:col min="8" max="8" width="40" hidden="0" customWidth="1"/>
    <x:col min="9" max="9" width="24" hidden="0" customWidth="1"/>
    <x:col min="10" max="10" width="19" hidden="0" customWidth="1"/>
    <x:col min="11" max="11" width="22" hidden="0" customWidth="1"/>
    <x:col min="12" max="12" width="24" hidden="0" customWidth="1"/>
    <x:col min="13" max="13" width="18" hidden="0" customWidth="1"/>
    <x:col min="14" max="14" width="24" hidden="0" customWidth="1"/>
    <x:col min="15" max="15" width="35" hidden="0" customWidth="1"/>
  </x:cols>
  <x:sheetData>
    <x:row r="1" ht="32" customHeight="1">
      <x:c r="A1" s="5" t="str">
        <x:v>Journal des corrections</x:v>
      </x:c>
      <x:c r="B1" s="3"/>
      <x:c r="C1" s="3"/>
      <x:c r="D1" s="3"/>
      <x:c r="E1" s="3"/>
      <x:c r="F1" s="3"/>
      <x:c r="G1" s="3"/>
      <x:c r="H1" s="3"/>
      <x:c r="I1" s="3"/>
      <x:c r="J1" s="3"/>
      <x:c r="K1" s="3"/>
      <x:c r="L1" s="3"/>
      <x:c r="M1" s="3"/>
      <x:c r="N1" s="3"/>
      <x:c r="O1" s="3"/>
    </x:row>
    <x:row r="2" ht="25" customHeight="1">
      <x:c r="A2" s="7" t="str">
        <x:v>Une anomalie par ligne ; ID module = slug de Suivi. Clôturée uniquement après recontrôle documenté.</x:v>
      </x:c>
      <x:c r="B2" s="3"/>
      <x:c r="C2" s="3"/>
      <x:c r="D2" s="3"/>
      <x:c r="E2" s="3"/>
      <x:c r="F2" s="3"/>
      <x:c r="G2" s="3"/>
      <x:c r="H2" s="3"/>
      <x:c r="I2" s="3"/>
      <x:c r="J2" s="3"/>
      <x:c r="K2" s="3"/>
      <x:c r="L2" s="3"/>
      <x:c r="M2" s="3"/>
      <x:c r="N2" s="3"/>
      <x:c r="O2" s="3"/>
    </x:row>
    <x:row r="3" ht="25" customHeight="1">
      <x:c r="A3" s="3"/>
      <x:c r="B3" s="3"/>
      <x:c r="C3" s="3"/>
      <x:c r="D3" s="3"/>
      <x:c r="E3" s="3"/>
      <x:c r="F3" s="3"/>
      <x:c r="G3" s="3"/>
      <x:c r="H3" s="3"/>
      <x:c r="I3" s="3"/>
      <x:c r="J3" s="3"/>
      <x:c r="K3" s="3"/>
      <x:c r="L3" s="3"/>
      <x:c r="M3" s="3"/>
      <x:c r="N3" s="3"/>
      <x:c r="O3" s="3"/>
    </x:row>
    <x:row r="4" ht="36" customHeight="1">
      <x:c r="A4" s="10" t="str">
        <x:v>ID anomalie</x:v>
      </x:c>
      <x:c r="B4" s="10" t="str">
        <x:v>ID module</x:v>
      </x:c>
      <x:c r="C4" s="10" t="str">
        <x:v>Version examinée</x:v>
      </x:c>
      <x:c r="D4" s="10" t="str">
        <x:v>Page exercice étape</x:v>
      </x:c>
      <x:c r="E4" s="10" t="str">
        <x:v>Constat et extrait exact</x:v>
      </x:c>
      <x:c r="F4" s="10" t="str">
        <x:v>Gravité</x:v>
      </x:c>
      <x:c r="G4" s="10" t="str">
        <x:v>Correction proposée</x:v>
      </x:c>
      <x:c r="H4" s="10" t="str">
        <x:v>Référence ou justification</x:v>
      </x:c>
      <x:c r="I4" s="10" t="str">
        <x:v>Signalé par</x:v>
      </x:c>
      <x:c r="J4" s="10" t="str">
        <x:v>État</x:v>
      </x:c>
      <x:c r="K4" s="10" t="str">
        <x:v>Version corrigée</x:v>
      </x:c>
      <x:c r="L4" s="10" t="str">
        <x:v>Intégré par</x:v>
      </x:c>
      <x:c r="M4" s="10" t="str">
        <x:v>Date intégration</x:v>
      </x:c>
      <x:c r="N4" s="10" t="str">
        <x:v>Recontrôlé par et date</x:v>
      </x:c>
      <x:c r="O4" s="10" t="str">
        <x:v>Preuve ou réserve restante</x:v>
      </x:c>
    </x:row>
    <x:row r="5" ht="58" customHeight="1">
      <x:c r="A5" s="12"/>
      <x:c r="B5" s="12"/>
      <x:c r="C5" s="12"/>
      <x:c r="D5" s="12"/>
      <x:c r="E5" s="12"/>
      <x:c r="F5" s="12"/>
      <x:c r="G5" s="12"/>
      <x:c r="H5" s="12"/>
      <x:c r="I5" s="12"/>
      <x:c r="J5" s="12"/>
      <x:c r="K5" s="12"/>
      <x:c r="L5" s="12"/>
      <x:c r="M5" s="13"/>
      <x:c r="N5" s="12"/>
      <x:c r="O5" s="12"/>
    </x:row>
    <x:row r="6" ht="58" customHeight="1">
      <x:c r="A6" s="12"/>
      <x:c r="B6" s="12"/>
      <x:c r="C6" s="12"/>
      <x:c r="D6" s="12"/>
      <x:c r="E6" s="12"/>
      <x:c r="F6" s="12"/>
      <x:c r="G6" s="12"/>
      <x:c r="H6" s="12"/>
      <x:c r="I6" s="12"/>
      <x:c r="J6" s="12"/>
      <x:c r="K6" s="12"/>
      <x:c r="L6" s="12"/>
      <x:c r="M6" s="13"/>
      <x:c r="N6" s="12"/>
      <x:c r="O6" s="12"/>
    </x:row>
    <x:row r="7" ht="58" customHeight="1">
      <x:c r="A7" s="12"/>
      <x:c r="B7" s="12"/>
      <x:c r="C7" s="12"/>
      <x:c r="D7" s="12"/>
      <x:c r="E7" s="12"/>
      <x:c r="F7" s="12"/>
      <x:c r="G7" s="12"/>
      <x:c r="H7" s="12"/>
      <x:c r="I7" s="12"/>
      <x:c r="J7" s="12"/>
      <x:c r="K7" s="12"/>
      <x:c r="L7" s="12"/>
      <x:c r="M7" s="13"/>
      <x:c r="N7" s="12"/>
      <x:c r="O7" s="12"/>
    </x:row>
    <x:row r="8" ht="58" customHeight="1">
      <x:c r="A8" s="12"/>
      <x:c r="B8" s="12"/>
      <x:c r="C8" s="12"/>
      <x:c r="D8" s="12"/>
      <x:c r="E8" s="12"/>
      <x:c r="F8" s="12"/>
      <x:c r="G8" s="12"/>
      <x:c r="H8" s="12"/>
      <x:c r="I8" s="12"/>
      <x:c r="J8" s="12"/>
      <x:c r="K8" s="12"/>
      <x:c r="L8" s="12"/>
      <x:c r="M8" s="13"/>
      <x:c r="N8" s="12"/>
      <x:c r="O8" s="12"/>
    </x:row>
    <x:row r="9" ht="58" customHeight="1">
      <x:c r="A9" s="12"/>
      <x:c r="B9" s="12"/>
      <x:c r="C9" s="12"/>
      <x:c r="D9" s="12"/>
      <x:c r="E9" s="12"/>
      <x:c r="F9" s="12"/>
      <x:c r="G9" s="12"/>
      <x:c r="H9" s="12"/>
      <x:c r="I9" s="12"/>
      <x:c r="J9" s="12"/>
      <x:c r="K9" s="12"/>
      <x:c r="L9" s="12"/>
      <x:c r="M9" s="13"/>
      <x:c r="N9" s="12"/>
      <x:c r="O9" s="12"/>
    </x:row>
    <x:row r="10" ht="58" customHeight="1">
      <x:c r="A10" s="12"/>
      <x:c r="B10" s="12"/>
      <x:c r="C10" s="12"/>
      <x:c r="D10" s="12"/>
      <x:c r="E10" s="12"/>
      <x:c r="F10" s="12"/>
      <x:c r="G10" s="12"/>
      <x:c r="H10" s="12"/>
      <x:c r="I10" s="12"/>
      <x:c r="J10" s="12"/>
      <x:c r="K10" s="12"/>
      <x:c r="L10" s="12"/>
      <x:c r="M10" s="13"/>
      <x:c r="N10" s="12"/>
      <x:c r="O10" s="12"/>
    </x:row>
    <x:row r="11" ht="58" customHeight="1">
      <x:c r="A11" s="12"/>
      <x:c r="B11" s="12"/>
      <x:c r="C11" s="12"/>
      <x:c r="D11" s="12"/>
      <x:c r="E11" s="12"/>
      <x:c r="F11" s="12"/>
      <x:c r="G11" s="12"/>
      <x:c r="H11" s="12"/>
      <x:c r="I11" s="12"/>
      <x:c r="J11" s="12"/>
      <x:c r="K11" s="12"/>
      <x:c r="L11" s="12"/>
      <x:c r="M11" s="13"/>
      <x:c r="N11" s="12"/>
      <x:c r="O11" s="12"/>
    </x:row>
    <x:row r="12" ht="58" customHeight="1">
      <x:c r="A12" s="12"/>
      <x:c r="B12" s="12"/>
      <x:c r="C12" s="12"/>
      <x:c r="D12" s="12"/>
      <x:c r="E12" s="12"/>
      <x:c r="F12" s="12"/>
      <x:c r="G12" s="12"/>
      <x:c r="H12" s="12"/>
      <x:c r="I12" s="12"/>
      <x:c r="J12" s="12"/>
      <x:c r="K12" s="12"/>
      <x:c r="L12" s="12"/>
      <x:c r="M12" s="13"/>
      <x:c r="N12" s="12"/>
      <x:c r="O12" s="12"/>
    </x:row>
    <x:row r="13" ht="58" customHeight="1">
      <x:c r="A13" s="12"/>
      <x:c r="B13" s="12"/>
      <x:c r="C13" s="12"/>
      <x:c r="D13" s="12"/>
      <x:c r="E13" s="12"/>
      <x:c r="F13" s="12"/>
      <x:c r="G13" s="12"/>
      <x:c r="H13" s="12"/>
      <x:c r="I13" s="12"/>
      <x:c r="J13" s="12"/>
      <x:c r="K13" s="12"/>
      <x:c r="L13" s="12"/>
      <x:c r="M13" s="13"/>
      <x:c r="N13" s="12"/>
      <x:c r="O13" s="12"/>
    </x:row>
    <x:row r="14" ht="58" customHeight="1">
      <x:c r="A14" s="12"/>
      <x:c r="B14" s="12"/>
      <x:c r="C14" s="12"/>
      <x:c r="D14" s="12"/>
      <x:c r="E14" s="12"/>
      <x:c r="F14" s="12"/>
      <x:c r="G14" s="12"/>
      <x:c r="H14" s="12"/>
      <x:c r="I14" s="12"/>
      <x:c r="J14" s="12"/>
      <x:c r="K14" s="12"/>
      <x:c r="L14" s="12"/>
      <x:c r="M14" s="13"/>
      <x:c r="N14" s="12"/>
      <x:c r="O14" s="12"/>
    </x:row>
    <x:row r="15" ht="58" customHeight="1">
      <x:c r="A15" s="12"/>
      <x:c r="B15" s="12"/>
      <x:c r="C15" s="12"/>
      <x:c r="D15" s="12"/>
      <x:c r="E15" s="12"/>
      <x:c r="F15" s="12"/>
      <x:c r="G15" s="12"/>
      <x:c r="H15" s="12"/>
      <x:c r="I15" s="12"/>
      <x:c r="J15" s="12"/>
      <x:c r="K15" s="12"/>
      <x:c r="L15" s="12"/>
      <x:c r="M15" s="13"/>
      <x:c r="N15" s="12"/>
      <x:c r="O15" s="12"/>
    </x:row>
    <x:row r="16" ht="58" customHeight="1">
      <x:c r="A16" s="12"/>
      <x:c r="B16" s="12"/>
      <x:c r="C16" s="12"/>
      <x:c r="D16" s="12"/>
      <x:c r="E16" s="12"/>
      <x:c r="F16" s="12"/>
      <x:c r="G16" s="12"/>
      <x:c r="H16" s="12"/>
      <x:c r="I16" s="12"/>
      <x:c r="J16" s="12"/>
      <x:c r="K16" s="12"/>
      <x:c r="L16" s="12"/>
      <x:c r="M16" s="13"/>
      <x:c r="N16" s="12"/>
      <x:c r="O16" s="12"/>
    </x:row>
    <x:row r="17" ht="58" customHeight="1">
      <x:c r="A17" s="12"/>
      <x:c r="B17" s="12"/>
      <x:c r="C17" s="12"/>
      <x:c r="D17" s="12"/>
      <x:c r="E17" s="12"/>
      <x:c r="F17" s="12"/>
      <x:c r="G17" s="12"/>
      <x:c r="H17" s="12"/>
      <x:c r="I17" s="12"/>
      <x:c r="J17" s="12"/>
      <x:c r="K17" s="12"/>
      <x:c r="L17" s="12"/>
      <x:c r="M17" s="13"/>
      <x:c r="N17" s="12"/>
      <x:c r="O17" s="12"/>
    </x:row>
    <x:row r="18" ht="58" customHeight="1">
      <x:c r="A18" s="12"/>
      <x:c r="B18" s="12"/>
      <x:c r="C18" s="12"/>
      <x:c r="D18" s="12"/>
      <x:c r="E18" s="12"/>
      <x:c r="F18" s="12"/>
      <x:c r="G18" s="12"/>
      <x:c r="H18" s="12"/>
      <x:c r="I18" s="12"/>
      <x:c r="J18" s="12"/>
      <x:c r="K18" s="12"/>
      <x:c r="L18" s="12"/>
      <x:c r="M18" s="13"/>
      <x:c r="N18" s="12"/>
      <x:c r="O18" s="12"/>
    </x:row>
    <x:row r="19" ht="58" customHeight="1">
      <x:c r="A19" s="12"/>
      <x:c r="B19" s="12"/>
      <x:c r="C19" s="12"/>
      <x:c r="D19" s="12"/>
      <x:c r="E19" s="12"/>
      <x:c r="F19" s="12"/>
      <x:c r="G19" s="12"/>
      <x:c r="H19" s="12"/>
      <x:c r="I19" s="12"/>
      <x:c r="J19" s="12"/>
      <x:c r="K19" s="12"/>
      <x:c r="L19" s="12"/>
      <x:c r="M19" s="13"/>
      <x:c r="N19" s="12"/>
      <x:c r="O19" s="12"/>
    </x:row>
    <x:row r="20" ht="58" customHeight="1">
      <x:c r="A20" s="12"/>
      <x:c r="B20" s="12"/>
      <x:c r="C20" s="12"/>
      <x:c r="D20" s="12"/>
      <x:c r="E20" s="12"/>
      <x:c r="F20" s="12"/>
      <x:c r="G20" s="12"/>
      <x:c r="H20" s="12"/>
      <x:c r="I20" s="12"/>
      <x:c r="J20" s="12"/>
      <x:c r="K20" s="12"/>
      <x:c r="L20" s="12"/>
      <x:c r="M20" s="13"/>
      <x:c r="N20" s="12"/>
      <x:c r="O20" s="12"/>
    </x:row>
    <x:row r="21" ht="58" customHeight="1">
      <x:c r="A21" s="12"/>
      <x:c r="B21" s="12"/>
      <x:c r="C21" s="12"/>
      <x:c r="D21" s="12"/>
      <x:c r="E21" s="12"/>
      <x:c r="F21" s="12"/>
      <x:c r="G21" s="12"/>
      <x:c r="H21" s="12"/>
      <x:c r="I21" s="12"/>
      <x:c r="J21" s="12"/>
      <x:c r="K21" s="12"/>
      <x:c r="L21" s="12"/>
      <x:c r="M21" s="13"/>
      <x:c r="N21" s="12"/>
      <x:c r="O21" s="12"/>
    </x:row>
    <x:row r="22" ht="58" customHeight="1">
      <x:c r="A22" s="12"/>
      <x:c r="B22" s="12"/>
      <x:c r="C22" s="12"/>
      <x:c r="D22" s="12"/>
      <x:c r="E22" s="12"/>
      <x:c r="F22" s="12"/>
      <x:c r="G22" s="12"/>
      <x:c r="H22" s="12"/>
      <x:c r="I22" s="12"/>
      <x:c r="J22" s="12"/>
      <x:c r="K22" s="12"/>
      <x:c r="L22" s="12"/>
      <x:c r="M22" s="13"/>
      <x:c r="N22" s="12"/>
      <x:c r="O22" s="12"/>
    </x:row>
    <x:row r="23" ht="58" customHeight="1">
      <x:c r="A23" s="12"/>
      <x:c r="B23" s="12"/>
      <x:c r="C23" s="12"/>
      <x:c r="D23" s="12"/>
      <x:c r="E23" s="12"/>
      <x:c r="F23" s="12"/>
      <x:c r="G23" s="12"/>
      <x:c r="H23" s="12"/>
      <x:c r="I23" s="12"/>
      <x:c r="J23" s="12"/>
      <x:c r="K23" s="12"/>
      <x:c r="L23" s="12"/>
      <x:c r="M23" s="13"/>
      <x:c r="N23" s="12"/>
      <x:c r="O23" s="12"/>
    </x:row>
    <x:row r="24" ht="58" customHeight="1">
      <x:c r="A24" s="12"/>
      <x:c r="B24" s="12"/>
      <x:c r="C24" s="12"/>
      <x:c r="D24" s="12"/>
      <x:c r="E24" s="12"/>
      <x:c r="F24" s="12"/>
      <x:c r="G24" s="12"/>
      <x:c r="H24" s="12"/>
      <x:c r="I24" s="12"/>
      <x:c r="J24" s="12"/>
      <x:c r="K24" s="12"/>
      <x:c r="L24" s="12"/>
      <x:c r="M24" s="13"/>
      <x:c r="N24" s="12"/>
      <x:c r="O24" s="12"/>
    </x:row>
    <x:row r="25" ht="58" customHeight="1">
      <x:c r="A25" s="12"/>
      <x:c r="B25" s="12"/>
      <x:c r="C25" s="12"/>
      <x:c r="D25" s="12"/>
      <x:c r="E25" s="12"/>
      <x:c r="F25" s="12"/>
      <x:c r="G25" s="12"/>
      <x:c r="H25" s="12"/>
      <x:c r="I25" s="12"/>
      <x:c r="J25" s="12"/>
      <x:c r="K25" s="12"/>
      <x:c r="L25" s="12"/>
      <x:c r="M25" s="13"/>
      <x:c r="N25" s="12"/>
      <x:c r="O25" s="12"/>
    </x:row>
    <x:row r="26" ht="58" customHeight="1">
      <x:c r="A26" s="12"/>
      <x:c r="B26" s="12"/>
      <x:c r="C26" s="12"/>
      <x:c r="D26" s="12"/>
      <x:c r="E26" s="12"/>
      <x:c r="F26" s="12"/>
      <x:c r="G26" s="12"/>
      <x:c r="H26" s="12"/>
      <x:c r="I26" s="12"/>
      <x:c r="J26" s="12"/>
      <x:c r="K26" s="12"/>
      <x:c r="L26" s="12"/>
      <x:c r="M26" s="13"/>
      <x:c r="N26" s="12"/>
      <x:c r="O26" s="12"/>
    </x:row>
    <x:row r="27" ht="58" customHeight="1">
      <x:c r="A27" s="12"/>
      <x:c r="B27" s="12"/>
      <x:c r="C27" s="12"/>
      <x:c r="D27" s="12"/>
      <x:c r="E27" s="12"/>
      <x:c r="F27" s="12"/>
      <x:c r="G27" s="12"/>
      <x:c r="H27" s="12"/>
      <x:c r="I27" s="12"/>
      <x:c r="J27" s="12"/>
      <x:c r="K27" s="12"/>
      <x:c r="L27" s="12"/>
      <x:c r="M27" s="13"/>
      <x:c r="N27" s="12"/>
      <x:c r="O27" s="12"/>
    </x:row>
    <x:row r="28" ht="58" customHeight="1">
      <x:c r="A28" s="12"/>
      <x:c r="B28" s="12"/>
      <x:c r="C28" s="12"/>
      <x:c r="D28" s="12"/>
      <x:c r="E28" s="12"/>
      <x:c r="F28" s="12"/>
      <x:c r="G28" s="12"/>
      <x:c r="H28" s="12"/>
      <x:c r="I28" s="12"/>
      <x:c r="J28" s="12"/>
      <x:c r="K28" s="12"/>
      <x:c r="L28" s="12"/>
      <x:c r="M28" s="13"/>
      <x:c r="N28" s="12"/>
      <x:c r="O28" s="12"/>
    </x:row>
    <x:row r="29" ht="58" customHeight="1">
      <x:c r="A29" s="12"/>
      <x:c r="B29" s="12"/>
      <x:c r="C29" s="12"/>
      <x:c r="D29" s="12"/>
      <x:c r="E29" s="12"/>
      <x:c r="F29" s="12"/>
      <x:c r="G29" s="12"/>
      <x:c r="H29" s="12"/>
      <x:c r="I29" s="12"/>
      <x:c r="J29" s="12"/>
      <x:c r="K29" s="12"/>
      <x:c r="L29" s="12"/>
      <x:c r="M29" s="13"/>
      <x:c r="N29" s="12"/>
      <x:c r="O29" s="12"/>
    </x:row>
    <x:row r="30" ht="58" customHeight="1">
      <x:c r="A30" s="12"/>
      <x:c r="B30" s="12"/>
      <x:c r="C30" s="12"/>
      <x:c r="D30" s="12"/>
      <x:c r="E30" s="12"/>
      <x:c r="F30" s="12"/>
      <x:c r="G30" s="12"/>
      <x:c r="H30" s="12"/>
      <x:c r="I30" s="12"/>
      <x:c r="J30" s="12"/>
      <x:c r="K30" s="12"/>
      <x:c r="L30" s="12"/>
      <x:c r="M30" s="13"/>
      <x:c r="N30" s="12"/>
      <x:c r="O30" s="12"/>
    </x:row>
    <x:row r="31" ht="58" customHeight="1">
      <x:c r="A31" s="12"/>
      <x:c r="B31" s="12"/>
      <x:c r="C31" s="12"/>
      <x:c r="D31" s="12"/>
      <x:c r="E31" s="12"/>
      <x:c r="F31" s="12"/>
      <x:c r="G31" s="12"/>
      <x:c r="H31" s="12"/>
      <x:c r="I31" s="12"/>
      <x:c r="J31" s="12"/>
      <x:c r="K31" s="12"/>
      <x:c r="L31" s="12"/>
      <x:c r="M31" s="13"/>
      <x:c r="N31" s="12"/>
      <x:c r="O31" s="12"/>
    </x:row>
    <x:row r="32" ht="58" customHeight="1">
      <x:c r="A32" s="12"/>
      <x:c r="B32" s="12"/>
      <x:c r="C32" s="12"/>
      <x:c r="D32" s="12"/>
      <x:c r="E32" s="12"/>
      <x:c r="F32" s="12"/>
      <x:c r="G32" s="12"/>
      <x:c r="H32" s="12"/>
      <x:c r="I32" s="12"/>
      <x:c r="J32" s="12"/>
      <x:c r="K32" s="12"/>
      <x:c r="L32" s="12"/>
      <x:c r="M32" s="13"/>
      <x:c r="N32" s="12"/>
      <x:c r="O32" s="12"/>
    </x:row>
    <x:row r="33" ht="58" customHeight="1">
      <x:c r="A33" s="12"/>
      <x:c r="B33" s="12"/>
      <x:c r="C33" s="12"/>
      <x:c r="D33" s="12"/>
      <x:c r="E33" s="12"/>
      <x:c r="F33" s="12"/>
      <x:c r="G33" s="12"/>
      <x:c r="H33" s="12"/>
      <x:c r="I33" s="12"/>
      <x:c r="J33" s="12"/>
      <x:c r="K33" s="12"/>
      <x:c r="L33" s="12"/>
      <x:c r="M33" s="13"/>
      <x:c r="N33" s="12"/>
      <x:c r="O33" s="12"/>
    </x:row>
    <x:row r="34" ht="58" customHeight="1">
      <x:c r="A34" s="12"/>
      <x:c r="B34" s="12"/>
      <x:c r="C34" s="12"/>
      <x:c r="D34" s="12"/>
      <x:c r="E34" s="12"/>
      <x:c r="F34" s="12"/>
      <x:c r="G34" s="12"/>
      <x:c r="H34" s="12"/>
      <x:c r="I34" s="12"/>
      <x:c r="J34" s="12"/>
      <x:c r="K34" s="12"/>
      <x:c r="L34" s="12"/>
      <x:c r="M34" s="13"/>
      <x:c r="N34" s="12"/>
      <x:c r="O34" s="12"/>
    </x:row>
    <x:row r="35" ht="58" customHeight="1">
      <x:c r="A35" s="12"/>
      <x:c r="B35" s="12"/>
      <x:c r="C35" s="12"/>
      <x:c r="D35" s="12"/>
      <x:c r="E35" s="12"/>
      <x:c r="F35" s="12"/>
      <x:c r="G35" s="12"/>
      <x:c r="H35" s="12"/>
      <x:c r="I35" s="12"/>
      <x:c r="J35" s="12"/>
      <x:c r="K35" s="12"/>
      <x:c r="L35" s="12"/>
      <x:c r="M35" s="13"/>
      <x:c r="N35" s="12"/>
      <x:c r="O35" s="12"/>
    </x:row>
    <x:row r="36" ht="58" customHeight="1">
      <x:c r="A36" s="12"/>
      <x:c r="B36" s="12"/>
      <x:c r="C36" s="12"/>
      <x:c r="D36" s="12"/>
      <x:c r="E36" s="12"/>
      <x:c r="F36" s="12"/>
      <x:c r="G36" s="12"/>
      <x:c r="H36" s="12"/>
      <x:c r="I36" s="12"/>
      <x:c r="J36" s="12"/>
      <x:c r="K36" s="12"/>
      <x:c r="L36" s="12"/>
      <x:c r="M36" s="13"/>
      <x:c r="N36" s="12"/>
      <x:c r="O36" s="12"/>
    </x:row>
    <x:row r="37" ht="58" customHeight="1">
      <x:c r="A37" s="12"/>
      <x:c r="B37" s="12"/>
      <x:c r="C37" s="12"/>
      <x:c r="D37" s="12"/>
      <x:c r="E37" s="12"/>
      <x:c r="F37" s="12"/>
      <x:c r="G37" s="12"/>
      <x:c r="H37" s="12"/>
      <x:c r="I37" s="12"/>
      <x:c r="J37" s="12"/>
      <x:c r="K37" s="12"/>
      <x:c r="L37" s="12"/>
      <x:c r="M37" s="13"/>
      <x:c r="N37" s="12"/>
      <x:c r="O37" s="12"/>
    </x:row>
    <x:row r="38" ht="58" customHeight="1">
      <x:c r="A38" s="12"/>
      <x:c r="B38" s="12"/>
      <x:c r="C38" s="12"/>
      <x:c r="D38" s="12"/>
      <x:c r="E38" s="12"/>
      <x:c r="F38" s="12"/>
      <x:c r="G38" s="12"/>
      <x:c r="H38" s="12"/>
      <x:c r="I38" s="12"/>
      <x:c r="J38" s="12"/>
      <x:c r="K38" s="12"/>
      <x:c r="L38" s="12"/>
      <x:c r="M38" s="13"/>
      <x:c r="N38" s="12"/>
      <x:c r="O38" s="12"/>
    </x:row>
    <x:row r="39" ht="58" customHeight="1">
      <x:c r="A39" s="12"/>
      <x:c r="B39" s="12"/>
      <x:c r="C39" s="12"/>
      <x:c r="D39" s="12"/>
      <x:c r="E39" s="12"/>
      <x:c r="F39" s="12"/>
      <x:c r="G39" s="12"/>
      <x:c r="H39" s="12"/>
      <x:c r="I39" s="12"/>
      <x:c r="J39" s="12"/>
      <x:c r="K39" s="12"/>
      <x:c r="L39" s="12"/>
      <x:c r="M39" s="13"/>
      <x:c r="N39" s="12"/>
      <x:c r="O39" s="12"/>
    </x:row>
    <x:row r="40" ht="58" customHeight="1">
      <x:c r="A40" s="12"/>
      <x:c r="B40" s="12"/>
      <x:c r="C40" s="12"/>
      <x:c r="D40" s="12"/>
      <x:c r="E40" s="12"/>
      <x:c r="F40" s="12"/>
      <x:c r="G40" s="12"/>
      <x:c r="H40" s="12"/>
      <x:c r="I40" s="12"/>
      <x:c r="J40" s="12"/>
      <x:c r="K40" s="12"/>
      <x:c r="L40" s="12"/>
      <x:c r="M40" s="13"/>
      <x:c r="N40" s="12"/>
      <x:c r="O40" s="12"/>
    </x:row>
    <x:row r="41" ht="58" customHeight="1">
      <x:c r="A41" s="12"/>
      <x:c r="B41" s="12"/>
      <x:c r="C41" s="12"/>
      <x:c r="D41" s="12"/>
      <x:c r="E41" s="12"/>
      <x:c r="F41" s="12"/>
      <x:c r="G41" s="12"/>
      <x:c r="H41" s="12"/>
      <x:c r="I41" s="12"/>
      <x:c r="J41" s="12"/>
      <x:c r="K41" s="12"/>
      <x:c r="L41" s="12"/>
      <x:c r="M41" s="13"/>
      <x:c r="N41" s="12"/>
      <x:c r="O41" s="12"/>
    </x:row>
    <x:row r="42" ht="58" customHeight="1">
      <x:c r="A42" s="12"/>
      <x:c r="B42" s="12"/>
      <x:c r="C42" s="12"/>
      <x:c r="D42" s="12"/>
      <x:c r="E42" s="12"/>
      <x:c r="F42" s="12"/>
      <x:c r="G42" s="12"/>
      <x:c r="H42" s="12"/>
      <x:c r="I42" s="12"/>
      <x:c r="J42" s="12"/>
      <x:c r="K42" s="12"/>
      <x:c r="L42" s="12"/>
      <x:c r="M42" s="13"/>
      <x:c r="N42" s="12"/>
      <x:c r="O42" s="12"/>
    </x:row>
    <x:row r="43" ht="58" customHeight="1">
      <x:c r="A43" s="12"/>
      <x:c r="B43" s="12"/>
      <x:c r="C43" s="12"/>
      <x:c r="D43" s="12"/>
      <x:c r="E43" s="12"/>
      <x:c r="F43" s="12"/>
      <x:c r="G43" s="12"/>
      <x:c r="H43" s="12"/>
      <x:c r="I43" s="12"/>
      <x:c r="J43" s="12"/>
      <x:c r="K43" s="12"/>
      <x:c r="L43" s="12"/>
      <x:c r="M43" s="13"/>
      <x:c r="N43" s="12"/>
      <x:c r="O43" s="12"/>
    </x:row>
    <x:row r="44" ht="58" customHeight="1">
      <x:c r="A44" s="12"/>
      <x:c r="B44" s="12"/>
      <x:c r="C44" s="12"/>
      <x:c r="D44" s="12"/>
      <x:c r="E44" s="12"/>
      <x:c r="F44" s="12"/>
      <x:c r="G44" s="12"/>
      <x:c r="H44" s="12"/>
      <x:c r="I44" s="12"/>
      <x:c r="J44" s="12"/>
      <x:c r="K44" s="12"/>
      <x:c r="L44" s="12"/>
      <x:c r="M44" s="13"/>
      <x:c r="N44" s="12"/>
      <x:c r="O44" s="12"/>
    </x:row>
    <x:row r="45" ht="58" customHeight="1">
      <x:c r="A45" s="12"/>
      <x:c r="B45" s="12"/>
      <x:c r="C45" s="12"/>
      <x:c r="D45" s="12"/>
      <x:c r="E45" s="12"/>
      <x:c r="F45" s="12"/>
      <x:c r="G45" s="12"/>
      <x:c r="H45" s="12"/>
      <x:c r="I45" s="12"/>
      <x:c r="J45" s="12"/>
      <x:c r="K45" s="12"/>
      <x:c r="L45" s="12"/>
      <x:c r="M45" s="13"/>
      <x:c r="N45" s="12"/>
      <x:c r="O45" s="12"/>
    </x:row>
    <x:row r="46" ht="58" customHeight="1">
      <x:c r="A46" s="12"/>
      <x:c r="B46" s="12"/>
      <x:c r="C46" s="12"/>
      <x:c r="D46" s="12"/>
      <x:c r="E46" s="12"/>
      <x:c r="F46" s="12"/>
      <x:c r="G46" s="12"/>
      <x:c r="H46" s="12"/>
      <x:c r="I46" s="12"/>
      <x:c r="J46" s="12"/>
      <x:c r="K46" s="12"/>
      <x:c r="L46" s="12"/>
      <x:c r="M46" s="13"/>
      <x:c r="N46" s="12"/>
      <x:c r="O46" s="12"/>
    </x:row>
    <x:row r="47" ht="58" customHeight="1">
      <x:c r="A47" s="12"/>
      <x:c r="B47" s="12"/>
      <x:c r="C47" s="12"/>
      <x:c r="D47" s="12"/>
      <x:c r="E47" s="12"/>
      <x:c r="F47" s="12"/>
      <x:c r="G47" s="12"/>
      <x:c r="H47" s="12"/>
      <x:c r="I47" s="12"/>
      <x:c r="J47" s="12"/>
      <x:c r="K47" s="12"/>
      <x:c r="L47" s="12"/>
      <x:c r="M47" s="13"/>
      <x:c r="N47" s="12"/>
      <x:c r="O47" s="12"/>
    </x:row>
    <x:row r="48" ht="58" customHeight="1">
      <x:c r="A48" s="12"/>
      <x:c r="B48" s="12"/>
      <x:c r="C48" s="12"/>
      <x:c r="D48" s="12"/>
      <x:c r="E48" s="12"/>
      <x:c r="F48" s="12"/>
      <x:c r="G48" s="12"/>
      <x:c r="H48" s="12"/>
      <x:c r="I48" s="12"/>
      <x:c r="J48" s="12"/>
      <x:c r="K48" s="12"/>
      <x:c r="L48" s="12"/>
      <x:c r="M48" s="13"/>
      <x:c r="N48" s="12"/>
      <x:c r="O48" s="12"/>
    </x:row>
    <x:row r="49" ht="58" customHeight="1">
      <x:c r="A49" s="12"/>
      <x:c r="B49" s="12"/>
      <x:c r="C49" s="12"/>
      <x:c r="D49" s="12"/>
      <x:c r="E49" s="12"/>
      <x:c r="F49" s="12"/>
      <x:c r="G49" s="12"/>
      <x:c r="H49" s="12"/>
      <x:c r="I49" s="12"/>
      <x:c r="J49" s="12"/>
      <x:c r="K49" s="12"/>
      <x:c r="L49" s="12"/>
      <x:c r="M49" s="13"/>
      <x:c r="N49" s="12"/>
      <x:c r="O49" s="12"/>
    </x:row>
    <x:row r="50" ht="58" customHeight="1">
      <x:c r="A50" s="12"/>
      <x:c r="B50" s="12"/>
      <x:c r="C50" s="12"/>
      <x:c r="D50" s="12"/>
      <x:c r="E50" s="12"/>
      <x:c r="F50" s="12"/>
      <x:c r="G50" s="12"/>
      <x:c r="H50" s="12"/>
      <x:c r="I50" s="12"/>
      <x:c r="J50" s="12"/>
      <x:c r="K50" s="12"/>
      <x:c r="L50" s="12"/>
      <x:c r="M50" s="13"/>
      <x:c r="N50" s="12"/>
      <x:c r="O50" s="12"/>
    </x:row>
    <x:row r="51" ht="58" customHeight="1">
      <x:c r="A51" s="12"/>
      <x:c r="B51" s="12"/>
      <x:c r="C51" s="12"/>
      <x:c r="D51" s="12"/>
      <x:c r="E51" s="12"/>
      <x:c r="F51" s="12"/>
      <x:c r="G51" s="12"/>
      <x:c r="H51" s="12"/>
      <x:c r="I51" s="12"/>
      <x:c r="J51" s="12"/>
      <x:c r="K51" s="12"/>
      <x:c r="L51" s="12"/>
      <x:c r="M51" s="13"/>
      <x:c r="N51" s="12"/>
      <x:c r="O51" s="12"/>
    </x:row>
    <x:row r="52" ht="58" customHeight="1">
      <x:c r="A52" s="12"/>
      <x:c r="B52" s="12"/>
      <x:c r="C52" s="12"/>
      <x:c r="D52" s="12"/>
      <x:c r="E52" s="12"/>
      <x:c r="F52" s="12"/>
      <x:c r="G52" s="12"/>
      <x:c r="H52" s="12"/>
      <x:c r="I52" s="12"/>
      <x:c r="J52" s="12"/>
      <x:c r="K52" s="12"/>
      <x:c r="L52" s="12"/>
      <x:c r="M52" s="13"/>
      <x:c r="N52" s="12"/>
      <x:c r="O52" s="12"/>
    </x:row>
    <x:row r="53" ht="58" customHeight="1">
      <x:c r="A53" s="12"/>
      <x:c r="B53" s="12"/>
      <x:c r="C53" s="12"/>
      <x:c r="D53" s="12"/>
      <x:c r="E53" s="12"/>
      <x:c r="F53" s="12"/>
      <x:c r="G53" s="12"/>
      <x:c r="H53" s="12"/>
      <x:c r="I53" s="12"/>
      <x:c r="J53" s="12"/>
      <x:c r="K53" s="12"/>
      <x:c r="L53" s="12"/>
      <x:c r="M53" s="13"/>
      <x:c r="N53" s="12"/>
      <x:c r="O53" s="12"/>
    </x:row>
    <x:row r="54" ht="58" customHeight="1">
      <x:c r="A54" s="12"/>
      <x:c r="B54" s="12"/>
      <x:c r="C54" s="12"/>
      <x:c r="D54" s="12"/>
      <x:c r="E54" s="12"/>
      <x:c r="F54" s="12"/>
      <x:c r="G54" s="12"/>
      <x:c r="H54" s="12"/>
      <x:c r="I54" s="12"/>
      <x:c r="J54" s="12"/>
      <x:c r="K54" s="12"/>
      <x:c r="L54" s="12"/>
      <x:c r="M54" s="13"/>
      <x:c r="N54" s="12"/>
      <x:c r="O54" s="12"/>
    </x:row>
    <x:row r="55" ht="58" customHeight="1">
      <x:c r="A55" s="12"/>
      <x:c r="B55" s="12"/>
      <x:c r="C55" s="12"/>
      <x:c r="D55" s="12"/>
      <x:c r="E55" s="12"/>
      <x:c r="F55" s="12"/>
      <x:c r="G55" s="12"/>
      <x:c r="H55" s="12"/>
      <x:c r="I55" s="12"/>
      <x:c r="J55" s="12"/>
      <x:c r="K55" s="12"/>
      <x:c r="L55" s="12"/>
      <x:c r="M55" s="13"/>
      <x:c r="N55" s="12"/>
      <x:c r="O55" s="12"/>
    </x:row>
    <x:row r="56" ht="58" customHeight="1">
      <x:c r="A56" s="12"/>
      <x:c r="B56" s="12"/>
      <x:c r="C56" s="12"/>
      <x:c r="D56" s="12"/>
      <x:c r="E56" s="12"/>
      <x:c r="F56" s="12"/>
      <x:c r="G56" s="12"/>
      <x:c r="H56" s="12"/>
      <x:c r="I56" s="12"/>
      <x:c r="J56" s="12"/>
      <x:c r="K56" s="12"/>
      <x:c r="L56" s="12"/>
      <x:c r="M56" s="13"/>
      <x:c r="N56" s="12"/>
      <x:c r="O56" s="12"/>
    </x:row>
    <x:row r="57" ht="58" customHeight="1">
      <x:c r="A57" s="12"/>
      <x:c r="B57" s="12"/>
      <x:c r="C57" s="12"/>
      <x:c r="D57" s="12"/>
      <x:c r="E57" s="12"/>
      <x:c r="F57" s="12"/>
      <x:c r="G57" s="12"/>
      <x:c r="H57" s="12"/>
      <x:c r="I57" s="12"/>
      <x:c r="J57" s="12"/>
      <x:c r="K57" s="12"/>
      <x:c r="L57" s="12"/>
      <x:c r="M57" s="13"/>
      <x:c r="N57" s="12"/>
      <x:c r="O57" s="12"/>
    </x:row>
    <x:row r="58" ht="58" customHeight="1">
      <x:c r="A58" s="12"/>
      <x:c r="B58" s="12"/>
      <x:c r="C58" s="12"/>
      <x:c r="D58" s="12"/>
      <x:c r="E58" s="12"/>
      <x:c r="F58" s="12"/>
      <x:c r="G58" s="12"/>
      <x:c r="H58" s="12"/>
      <x:c r="I58" s="12"/>
      <x:c r="J58" s="12"/>
      <x:c r="K58" s="12"/>
      <x:c r="L58" s="12"/>
      <x:c r="M58" s="13"/>
      <x:c r="N58" s="12"/>
      <x:c r="O58" s="12"/>
    </x:row>
    <x:row r="59" ht="58" customHeight="1">
      <x:c r="A59" s="12"/>
      <x:c r="B59" s="12"/>
      <x:c r="C59" s="12"/>
      <x:c r="D59" s="12"/>
      <x:c r="E59" s="12"/>
      <x:c r="F59" s="12"/>
      <x:c r="G59" s="12"/>
      <x:c r="H59" s="12"/>
      <x:c r="I59" s="12"/>
      <x:c r="J59" s="12"/>
      <x:c r="K59" s="12"/>
      <x:c r="L59" s="12"/>
      <x:c r="M59" s="13"/>
      <x:c r="N59" s="12"/>
      <x:c r="O59" s="12"/>
    </x:row>
    <x:row r="60" ht="58" customHeight="1">
      <x:c r="A60" s="12"/>
      <x:c r="B60" s="12"/>
      <x:c r="C60" s="12"/>
      <x:c r="D60" s="12"/>
      <x:c r="E60" s="12"/>
      <x:c r="F60" s="12"/>
      <x:c r="G60" s="12"/>
      <x:c r="H60" s="12"/>
      <x:c r="I60" s="12"/>
      <x:c r="J60" s="12"/>
      <x:c r="K60" s="12"/>
      <x:c r="L60" s="12"/>
      <x:c r="M60" s="13"/>
      <x:c r="N60" s="12"/>
      <x:c r="O60" s="12"/>
    </x:row>
    <x:row r="61" ht="58" customHeight="1">
      <x:c r="A61" s="12"/>
      <x:c r="B61" s="12"/>
      <x:c r="C61" s="12"/>
      <x:c r="D61" s="12"/>
      <x:c r="E61" s="12"/>
      <x:c r="F61" s="12"/>
      <x:c r="G61" s="12"/>
      <x:c r="H61" s="12"/>
      <x:c r="I61" s="12"/>
      <x:c r="J61" s="12"/>
      <x:c r="K61" s="12"/>
      <x:c r="L61" s="12"/>
      <x:c r="M61" s="13"/>
      <x:c r="N61" s="12"/>
      <x:c r="O61" s="12"/>
    </x:row>
    <x:row r="62" ht="58" customHeight="1">
      <x:c r="A62" s="12"/>
      <x:c r="B62" s="12"/>
      <x:c r="C62" s="12"/>
      <x:c r="D62" s="12"/>
      <x:c r="E62" s="12"/>
      <x:c r="F62" s="12"/>
      <x:c r="G62" s="12"/>
      <x:c r="H62" s="12"/>
      <x:c r="I62" s="12"/>
      <x:c r="J62" s="12"/>
      <x:c r="K62" s="12"/>
      <x:c r="L62" s="12"/>
      <x:c r="M62" s="13"/>
      <x:c r="N62" s="12"/>
      <x:c r="O62" s="12"/>
    </x:row>
    <x:row r="63" ht="58" customHeight="1">
      <x:c r="A63" s="12"/>
      <x:c r="B63" s="12"/>
      <x:c r="C63" s="12"/>
      <x:c r="D63" s="12"/>
      <x:c r="E63" s="12"/>
      <x:c r="F63" s="12"/>
      <x:c r="G63" s="12"/>
      <x:c r="H63" s="12"/>
      <x:c r="I63" s="12"/>
      <x:c r="J63" s="12"/>
      <x:c r="K63" s="12"/>
      <x:c r="L63" s="12"/>
      <x:c r="M63" s="13"/>
      <x:c r="N63" s="12"/>
      <x:c r="O63" s="12"/>
    </x:row>
    <x:row r="64" ht="58" customHeight="1">
      <x:c r="A64" s="12"/>
      <x:c r="B64" s="12"/>
      <x:c r="C64" s="12"/>
      <x:c r="D64" s="12"/>
      <x:c r="E64" s="12"/>
      <x:c r="F64" s="12"/>
      <x:c r="G64" s="12"/>
      <x:c r="H64" s="12"/>
      <x:c r="I64" s="12"/>
      <x:c r="J64" s="12"/>
      <x:c r="K64" s="12"/>
      <x:c r="L64" s="12"/>
      <x:c r="M64" s="13"/>
      <x:c r="N64" s="12"/>
      <x:c r="O64" s="12"/>
    </x:row>
    <x:row r="65" ht="58" customHeight="1">
      <x:c r="A65" s="12"/>
      <x:c r="B65" s="12"/>
      <x:c r="C65" s="12"/>
      <x:c r="D65" s="12"/>
      <x:c r="E65" s="12"/>
      <x:c r="F65" s="12"/>
      <x:c r="G65" s="12"/>
      <x:c r="H65" s="12"/>
      <x:c r="I65" s="12"/>
      <x:c r="J65" s="12"/>
      <x:c r="K65" s="12"/>
      <x:c r="L65" s="12"/>
      <x:c r="M65" s="13"/>
      <x:c r="N65" s="12"/>
      <x:c r="O65" s="12"/>
    </x:row>
    <x:row r="66" ht="58" customHeight="1">
      <x:c r="A66" s="12"/>
      <x:c r="B66" s="12"/>
      <x:c r="C66" s="12"/>
      <x:c r="D66" s="12"/>
      <x:c r="E66" s="12"/>
      <x:c r="F66" s="12"/>
      <x:c r="G66" s="12"/>
      <x:c r="H66" s="12"/>
      <x:c r="I66" s="12"/>
      <x:c r="J66" s="12"/>
      <x:c r="K66" s="12"/>
      <x:c r="L66" s="12"/>
      <x:c r="M66" s="13"/>
      <x:c r="N66" s="12"/>
      <x:c r="O66" s="12"/>
    </x:row>
    <x:row r="67" ht="58" customHeight="1">
      <x:c r="A67" s="12"/>
      <x:c r="B67" s="12"/>
      <x:c r="C67" s="12"/>
      <x:c r="D67" s="12"/>
      <x:c r="E67" s="12"/>
      <x:c r="F67" s="12"/>
      <x:c r="G67" s="12"/>
      <x:c r="H67" s="12"/>
      <x:c r="I67" s="12"/>
      <x:c r="J67" s="12"/>
      <x:c r="K67" s="12"/>
      <x:c r="L67" s="12"/>
      <x:c r="M67" s="13"/>
      <x:c r="N67" s="12"/>
      <x:c r="O67" s="12"/>
    </x:row>
    <x:row r="68" ht="58" customHeight="1">
      <x:c r="A68" s="12"/>
      <x:c r="B68" s="12"/>
      <x:c r="C68" s="12"/>
      <x:c r="D68" s="12"/>
      <x:c r="E68" s="12"/>
      <x:c r="F68" s="12"/>
      <x:c r="G68" s="12"/>
      <x:c r="H68" s="12"/>
      <x:c r="I68" s="12"/>
      <x:c r="J68" s="12"/>
      <x:c r="K68" s="12"/>
      <x:c r="L68" s="12"/>
      <x:c r="M68" s="13"/>
      <x:c r="N68" s="12"/>
      <x:c r="O68" s="12"/>
    </x:row>
    <x:row r="69" ht="58" customHeight="1">
      <x:c r="A69" s="12"/>
      <x:c r="B69" s="12"/>
      <x:c r="C69" s="12"/>
      <x:c r="D69" s="12"/>
      <x:c r="E69" s="12"/>
      <x:c r="F69" s="12"/>
      <x:c r="G69" s="12"/>
      <x:c r="H69" s="12"/>
      <x:c r="I69" s="12"/>
      <x:c r="J69" s="12"/>
      <x:c r="K69" s="12"/>
      <x:c r="L69" s="12"/>
      <x:c r="M69" s="13"/>
      <x:c r="N69" s="12"/>
      <x:c r="O69" s="12"/>
    </x:row>
    <x:row r="70" ht="58" customHeight="1">
      <x:c r="A70" s="12"/>
      <x:c r="B70" s="12"/>
      <x:c r="C70" s="12"/>
      <x:c r="D70" s="12"/>
      <x:c r="E70" s="12"/>
      <x:c r="F70" s="12"/>
      <x:c r="G70" s="12"/>
      <x:c r="H70" s="12"/>
      <x:c r="I70" s="12"/>
      <x:c r="J70" s="12"/>
      <x:c r="K70" s="12"/>
      <x:c r="L70" s="12"/>
      <x:c r="M70" s="13"/>
      <x:c r="N70" s="12"/>
      <x:c r="O70" s="12"/>
    </x:row>
    <x:row r="71" ht="58" customHeight="1">
      <x:c r="A71" s="12"/>
      <x:c r="B71" s="12"/>
      <x:c r="C71" s="12"/>
      <x:c r="D71" s="12"/>
      <x:c r="E71" s="12"/>
      <x:c r="F71" s="12"/>
      <x:c r="G71" s="12"/>
      <x:c r="H71" s="12"/>
      <x:c r="I71" s="12"/>
      <x:c r="J71" s="12"/>
      <x:c r="K71" s="12"/>
      <x:c r="L71" s="12"/>
      <x:c r="M71" s="13"/>
      <x:c r="N71" s="12"/>
      <x:c r="O71" s="12"/>
    </x:row>
    <x:row r="72" ht="58" customHeight="1">
      <x:c r="A72" s="12"/>
      <x:c r="B72" s="12"/>
      <x:c r="C72" s="12"/>
      <x:c r="D72" s="12"/>
      <x:c r="E72" s="12"/>
      <x:c r="F72" s="12"/>
      <x:c r="G72" s="12"/>
      <x:c r="H72" s="12"/>
      <x:c r="I72" s="12"/>
      <x:c r="J72" s="12"/>
      <x:c r="K72" s="12"/>
      <x:c r="L72" s="12"/>
      <x:c r="M72" s="13"/>
      <x:c r="N72" s="12"/>
      <x:c r="O72" s="12"/>
    </x:row>
    <x:row r="73" ht="58" customHeight="1">
      <x:c r="A73" s="12"/>
      <x:c r="B73" s="12"/>
      <x:c r="C73" s="12"/>
      <x:c r="D73" s="12"/>
      <x:c r="E73" s="12"/>
      <x:c r="F73" s="12"/>
      <x:c r="G73" s="12"/>
      <x:c r="H73" s="12"/>
      <x:c r="I73" s="12"/>
      <x:c r="J73" s="12"/>
      <x:c r="K73" s="12"/>
      <x:c r="L73" s="12"/>
      <x:c r="M73" s="13"/>
      <x:c r="N73" s="12"/>
      <x:c r="O73" s="12"/>
    </x:row>
    <x:row r="74" ht="58" customHeight="1">
      <x:c r="A74" s="12"/>
      <x:c r="B74" s="12"/>
      <x:c r="C74" s="12"/>
      <x:c r="D74" s="12"/>
      <x:c r="E74" s="12"/>
      <x:c r="F74" s="12"/>
      <x:c r="G74" s="12"/>
      <x:c r="H74" s="12"/>
      <x:c r="I74" s="12"/>
      <x:c r="J74" s="12"/>
      <x:c r="K74" s="12"/>
      <x:c r="L74" s="12"/>
      <x:c r="M74" s="13"/>
      <x:c r="N74" s="12"/>
      <x:c r="O74" s="12"/>
    </x:row>
    <x:row r="75" ht="58" customHeight="1">
      <x:c r="A75" s="12"/>
      <x:c r="B75" s="12"/>
      <x:c r="C75" s="12"/>
      <x:c r="D75" s="12"/>
      <x:c r="E75" s="12"/>
      <x:c r="F75" s="12"/>
      <x:c r="G75" s="12"/>
      <x:c r="H75" s="12"/>
      <x:c r="I75" s="12"/>
      <x:c r="J75" s="12"/>
      <x:c r="K75" s="12"/>
      <x:c r="L75" s="12"/>
      <x:c r="M75" s="13"/>
      <x:c r="N75" s="12"/>
      <x:c r="O75" s="12"/>
    </x:row>
    <x:row r="76" ht="58" customHeight="1">
      <x:c r="A76" s="12"/>
      <x:c r="B76" s="12"/>
      <x:c r="C76" s="12"/>
      <x:c r="D76" s="12"/>
      <x:c r="E76" s="12"/>
      <x:c r="F76" s="12"/>
      <x:c r="G76" s="12"/>
      <x:c r="H76" s="12"/>
      <x:c r="I76" s="12"/>
      <x:c r="J76" s="12"/>
      <x:c r="K76" s="12"/>
      <x:c r="L76" s="12"/>
      <x:c r="M76" s="13"/>
      <x:c r="N76" s="12"/>
      <x:c r="O76" s="12"/>
    </x:row>
    <x:row r="77" ht="58" customHeight="1">
      <x:c r="A77" s="12"/>
      <x:c r="B77" s="12"/>
      <x:c r="C77" s="12"/>
      <x:c r="D77" s="12"/>
      <x:c r="E77" s="12"/>
      <x:c r="F77" s="12"/>
      <x:c r="G77" s="12"/>
      <x:c r="H77" s="12"/>
      <x:c r="I77" s="12"/>
      <x:c r="J77" s="12"/>
      <x:c r="K77" s="12"/>
      <x:c r="L77" s="12"/>
      <x:c r="M77" s="13"/>
      <x:c r="N77" s="12"/>
      <x:c r="O77" s="12"/>
    </x:row>
    <x:row r="78" ht="58" customHeight="1">
      <x:c r="A78" s="12"/>
      <x:c r="B78" s="12"/>
      <x:c r="C78" s="12"/>
      <x:c r="D78" s="12"/>
      <x:c r="E78" s="12"/>
      <x:c r="F78" s="12"/>
      <x:c r="G78" s="12"/>
      <x:c r="H78" s="12"/>
      <x:c r="I78" s="12"/>
      <x:c r="J78" s="12"/>
      <x:c r="K78" s="12"/>
      <x:c r="L78" s="12"/>
      <x:c r="M78" s="13"/>
      <x:c r="N78" s="12"/>
      <x:c r="O78" s="12"/>
    </x:row>
    <x:row r="79" ht="58" customHeight="1">
      <x:c r="A79" s="12"/>
      <x:c r="B79" s="12"/>
      <x:c r="C79" s="12"/>
      <x:c r="D79" s="12"/>
      <x:c r="E79" s="12"/>
      <x:c r="F79" s="12"/>
      <x:c r="G79" s="12"/>
      <x:c r="H79" s="12"/>
      <x:c r="I79" s="12"/>
      <x:c r="J79" s="12"/>
      <x:c r="K79" s="12"/>
      <x:c r="L79" s="12"/>
      <x:c r="M79" s="13"/>
      <x:c r="N79" s="12"/>
      <x:c r="O79" s="12"/>
    </x:row>
    <x:row r="80" ht="58" customHeight="1">
      <x:c r="A80" s="12"/>
      <x:c r="B80" s="12"/>
      <x:c r="C80" s="12"/>
      <x:c r="D80" s="12"/>
      <x:c r="E80" s="12"/>
      <x:c r="F80" s="12"/>
      <x:c r="G80" s="12"/>
      <x:c r="H80" s="12"/>
      <x:c r="I80" s="12"/>
      <x:c r="J80" s="12"/>
      <x:c r="K80" s="12"/>
      <x:c r="L80" s="12"/>
      <x:c r="M80" s="13"/>
      <x:c r="N80" s="12"/>
      <x:c r="O80" s="12"/>
    </x:row>
    <x:row r="81" ht="58" customHeight="1">
      <x:c r="A81" s="12"/>
      <x:c r="B81" s="12"/>
      <x:c r="C81" s="12"/>
      <x:c r="D81" s="12"/>
      <x:c r="E81" s="12"/>
      <x:c r="F81" s="12"/>
      <x:c r="G81" s="12"/>
      <x:c r="H81" s="12"/>
      <x:c r="I81" s="12"/>
      <x:c r="J81" s="12"/>
      <x:c r="K81" s="12"/>
      <x:c r="L81" s="12"/>
      <x:c r="M81" s="13"/>
      <x:c r="N81" s="12"/>
      <x:c r="O81" s="12"/>
    </x:row>
    <x:row r="82" ht="58" customHeight="1">
      <x:c r="A82" s="12"/>
      <x:c r="B82" s="12"/>
      <x:c r="C82" s="12"/>
      <x:c r="D82" s="12"/>
      <x:c r="E82" s="12"/>
      <x:c r="F82" s="12"/>
      <x:c r="G82" s="12"/>
      <x:c r="H82" s="12"/>
      <x:c r="I82" s="12"/>
      <x:c r="J82" s="12"/>
      <x:c r="K82" s="12"/>
      <x:c r="L82" s="12"/>
      <x:c r="M82" s="13"/>
      <x:c r="N82" s="12"/>
      <x:c r="O82" s="12"/>
    </x:row>
    <x:row r="83" ht="58" customHeight="1">
      <x:c r="A83" s="12"/>
      <x:c r="B83" s="12"/>
      <x:c r="C83" s="12"/>
      <x:c r="D83" s="12"/>
      <x:c r="E83" s="12"/>
      <x:c r="F83" s="12"/>
      <x:c r="G83" s="12"/>
      <x:c r="H83" s="12"/>
      <x:c r="I83" s="12"/>
      <x:c r="J83" s="12"/>
      <x:c r="K83" s="12"/>
      <x:c r="L83" s="12"/>
      <x:c r="M83" s="13"/>
      <x:c r="N83" s="12"/>
      <x:c r="O83" s="12"/>
    </x:row>
    <x:row r="84" ht="58" customHeight="1">
      <x:c r="A84" s="12"/>
      <x:c r="B84" s="12"/>
      <x:c r="C84" s="12"/>
      <x:c r="D84" s="12"/>
      <x:c r="E84" s="12"/>
      <x:c r="F84" s="12"/>
      <x:c r="G84" s="12"/>
      <x:c r="H84" s="12"/>
      <x:c r="I84" s="12"/>
      <x:c r="J84" s="12"/>
      <x:c r="K84" s="12"/>
      <x:c r="L84" s="12"/>
      <x:c r="M84" s="13"/>
      <x:c r="N84" s="12"/>
      <x:c r="O84" s="12"/>
    </x:row>
    <x:row r="85" ht="58" customHeight="1">
      <x:c r="A85" s="12"/>
      <x:c r="B85" s="12"/>
      <x:c r="C85" s="12"/>
      <x:c r="D85" s="12"/>
      <x:c r="E85" s="12"/>
      <x:c r="F85" s="12"/>
      <x:c r="G85" s="12"/>
      <x:c r="H85" s="12"/>
      <x:c r="I85" s="12"/>
      <x:c r="J85" s="12"/>
      <x:c r="K85" s="12"/>
      <x:c r="L85" s="12"/>
      <x:c r="M85" s="13"/>
      <x:c r="N85" s="12"/>
      <x:c r="O85" s="12"/>
    </x:row>
    <x:row r="86" ht="58" customHeight="1">
      <x:c r="A86" s="12"/>
      <x:c r="B86" s="12"/>
      <x:c r="C86" s="12"/>
      <x:c r="D86" s="12"/>
      <x:c r="E86" s="12"/>
      <x:c r="F86" s="12"/>
      <x:c r="G86" s="12"/>
      <x:c r="H86" s="12"/>
      <x:c r="I86" s="12"/>
      <x:c r="J86" s="12"/>
      <x:c r="K86" s="12"/>
      <x:c r="L86" s="12"/>
      <x:c r="M86" s="13"/>
      <x:c r="N86" s="12"/>
      <x:c r="O86" s="12"/>
    </x:row>
    <x:row r="87" ht="58" customHeight="1">
      <x:c r="A87" s="12"/>
      <x:c r="B87" s="12"/>
      <x:c r="C87" s="12"/>
      <x:c r="D87" s="12"/>
      <x:c r="E87" s="12"/>
      <x:c r="F87" s="12"/>
      <x:c r="G87" s="12"/>
      <x:c r="H87" s="12"/>
      <x:c r="I87" s="12"/>
      <x:c r="J87" s="12"/>
      <x:c r="K87" s="12"/>
      <x:c r="L87" s="12"/>
      <x:c r="M87" s="13"/>
      <x:c r="N87" s="12"/>
      <x:c r="O87" s="12"/>
    </x:row>
    <x:row r="88" ht="58" customHeight="1">
      <x:c r="A88" s="12"/>
      <x:c r="B88" s="12"/>
      <x:c r="C88" s="12"/>
      <x:c r="D88" s="12"/>
      <x:c r="E88" s="12"/>
      <x:c r="F88" s="12"/>
      <x:c r="G88" s="12"/>
      <x:c r="H88" s="12"/>
      <x:c r="I88" s="12"/>
      <x:c r="J88" s="12"/>
      <x:c r="K88" s="12"/>
      <x:c r="L88" s="12"/>
      <x:c r="M88" s="13"/>
      <x:c r="N88" s="12"/>
      <x:c r="O88" s="12"/>
    </x:row>
    <x:row r="89" ht="58" customHeight="1">
      <x:c r="A89" s="12"/>
      <x:c r="B89" s="12"/>
      <x:c r="C89" s="12"/>
      <x:c r="D89" s="12"/>
      <x:c r="E89" s="12"/>
      <x:c r="F89" s="12"/>
      <x:c r="G89" s="12"/>
      <x:c r="H89" s="12"/>
      <x:c r="I89" s="12"/>
      <x:c r="J89" s="12"/>
      <x:c r="K89" s="12"/>
      <x:c r="L89" s="12"/>
      <x:c r="M89" s="13"/>
      <x:c r="N89" s="12"/>
      <x:c r="O89" s="12"/>
    </x:row>
    <x:row r="90" ht="58" customHeight="1">
      <x:c r="A90" s="12"/>
      <x:c r="B90" s="12"/>
      <x:c r="C90" s="12"/>
      <x:c r="D90" s="12"/>
      <x:c r="E90" s="12"/>
      <x:c r="F90" s="12"/>
      <x:c r="G90" s="12"/>
      <x:c r="H90" s="12"/>
      <x:c r="I90" s="12"/>
      <x:c r="J90" s="12"/>
      <x:c r="K90" s="12"/>
      <x:c r="L90" s="12"/>
      <x:c r="M90" s="13"/>
      <x:c r="N90" s="12"/>
      <x:c r="O90" s="12"/>
    </x:row>
    <x:row r="91" ht="58" customHeight="1">
      <x:c r="A91" s="12"/>
      <x:c r="B91" s="12"/>
      <x:c r="C91" s="12"/>
      <x:c r="D91" s="12"/>
      <x:c r="E91" s="12"/>
      <x:c r="F91" s="12"/>
      <x:c r="G91" s="12"/>
      <x:c r="H91" s="12"/>
      <x:c r="I91" s="12"/>
      <x:c r="J91" s="12"/>
      <x:c r="K91" s="12"/>
      <x:c r="L91" s="12"/>
      <x:c r="M91" s="13"/>
      <x:c r="N91" s="12"/>
      <x:c r="O91" s="12"/>
    </x:row>
    <x:row r="92" ht="58" customHeight="1">
      <x:c r="A92" s="12"/>
      <x:c r="B92" s="12"/>
      <x:c r="C92" s="12"/>
      <x:c r="D92" s="12"/>
      <x:c r="E92" s="12"/>
      <x:c r="F92" s="12"/>
      <x:c r="G92" s="12"/>
      <x:c r="H92" s="12"/>
      <x:c r="I92" s="12"/>
      <x:c r="J92" s="12"/>
      <x:c r="K92" s="12"/>
      <x:c r="L92" s="12"/>
      <x:c r="M92" s="13"/>
      <x:c r="N92" s="12"/>
      <x:c r="O92" s="12"/>
    </x:row>
    <x:row r="93" ht="58" customHeight="1">
      <x:c r="A93" s="12"/>
      <x:c r="B93" s="12"/>
      <x:c r="C93" s="12"/>
      <x:c r="D93" s="12"/>
      <x:c r="E93" s="12"/>
      <x:c r="F93" s="12"/>
      <x:c r="G93" s="12"/>
      <x:c r="H93" s="12"/>
      <x:c r="I93" s="12"/>
      <x:c r="J93" s="12"/>
      <x:c r="K93" s="12"/>
      <x:c r="L93" s="12"/>
      <x:c r="M93" s="13"/>
      <x:c r="N93" s="12"/>
      <x:c r="O93" s="12"/>
    </x:row>
    <x:row r="94" ht="58" customHeight="1">
      <x:c r="A94" s="12"/>
      <x:c r="B94" s="12"/>
      <x:c r="C94" s="12"/>
      <x:c r="D94" s="12"/>
      <x:c r="E94" s="12"/>
      <x:c r="F94" s="12"/>
      <x:c r="G94" s="12"/>
      <x:c r="H94" s="12"/>
      <x:c r="I94" s="12"/>
      <x:c r="J94" s="12"/>
      <x:c r="K94" s="12"/>
      <x:c r="L94" s="12"/>
      <x:c r="M94" s="13"/>
      <x:c r="N94" s="12"/>
      <x:c r="O94" s="12"/>
    </x:row>
    <x:row r="95" ht="58" customHeight="1">
      <x:c r="A95" s="12"/>
      <x:c r="B95" s="12"/>
      <x:c r="C95" s="12"/>
      <x:c r="D95" s="12"/>
      <x:c r="E95" s="12"/>
      <x:c r="F95" s="12"/>
      <x:c r="G95" s="12"/>
      <x:c r="H95" s="12"/>
      <x:c r="I95" s="12"/>
      <x:c r="J95" s="12"/>
      <x:c r="K95" s="12"/>
      <x:c r="L95" s="12"/>
      <x:c r="M95" s="13"/>
      <x:c r="N95" s="12"/>
      <x:c r="O95" s="12"/>
    </x:row>
    <x:row r="96" ht="58" customHeight="1">
      <x:c r="A96" s="12"/>
      <x:c r="B96" s="12"/>
      <x:c r="C96" s="12"/>
      <x:c r="D96" s="12"/>
      <x:c r="E96" s="12"/>
      <x:c r="F96" s="12"/>
      <x:c r="G96" s="12"/>
      <x:c r="H96" s="12"/>
      <x:c r="I96" s="12"/>
      <x:c r="J96" s="12"/>
      <x:c r="K96" s="12"/>
      <x:c r="L96" s="12"/>
      <x:c r="M96" s="13"/>
      <x:c r="N96" s="12"/>
      <x:c r="O96" s="12"/>
    </x:row>
    <x:row r="97" ht="58" customHeight="1">
      <x:c r="A97" s="12"/>
      <x:c r="B97" s="12"/>
      <x:c r="C97" s="12"/>
      <x:c r="D97" s="12"/>
      <x:c r="E97" s="12"/>
      <x:c r="F97" s="12"/>
      <x:c r="G97" s="12"/>
      <x:c r="H97" s="12"/>
      <x:c r="I97" s="12"/>
      <x:c r="J97" s="12"/>
      <x:c r="K97" s="12"/>
      <x:c r="L97" s="12"/>
      <x:c r="M97" s="13"/>
      <x:c r="N97" s="12"/>
      <x:c r="O97" s="12"/>
    </x:row>
    <x:row r="98" ht="58" customHeight="1">
      <x:c r="A98" s="12"/>
      <x:c r="B98" s="12"/>
      <x:c r="C98" s="12"/>
      <x:c r="D98" s="12"/>
      <x:c r="E98" s="12"/>
      <x:c r="F98" s="12"/>
      <x:c r="G98" s="12"/>
      <x:c r="H98" s="12"/>
      <x:c r="I98" s="12"/>
      <x:c r="J98" s="12"/>
      <x:c r="K98" s="12"/>
      <x:c r="L98" s="12"/>
      <x:c r="M98" s="13"/>
      <x:c r="N98" s="12"/>
      <x:c r="O98" s="12"/>
    </x:row>
    <x:row r="99" ht="58" customHeight="1">
      <x:c r="A99" s="12"/>
      <x:c r="B99" s="12"/>
      <x:c r="C99" s="12"/>
      <x:c r="D99" s="12"/>
      <x:c r="E99" s="12"/>
      <x:c r="F99" s="12"/>
      <x:c r="G99" s="12"/>
      <x:c r="H99" s="12"/>
      <x:c r="I99" s="12"/>
      <x:c r="J99" s="12"/>
      <x:c r="K99" s="12"/>
      <x:c r="L99" s="12"/>
      <x:c r="M99" s="13"/>
      <x:c r="N99" s="12"/>
      <x:c r="O99" s="12"/>
    </x:row>
    <x:row r="100" ht="58" customHeight="1">
      <x:c r="A100" s="12"/>
      <x:c r="B100" s="12"/>
      <x:c r="C100" s="12"/>
      <x:c r="D100" s="12"/>
      <x:c r="E100" s="12"/>
      <x:c r="F100" s="12"/>
      <x:c r="G100" s="12"/>
      <x:c r="H100" s="12"/>
      <x:c r="I100" s="12"/>
      <x:c r="J100" s="12"/>
      <x:c r="K100" s="12"/>
      <x:c r="L100" s="12"/>
      <x:c r="M100" s="13"/>
      <x:c r="N100" s="12"/>
      <x:c r="O100" s="12"/>
    </x:row>
    <x:row r="101" ht="58" customHeight="1">
      <x:c r="A101" s="12"/>
      <x:c r="B101" s="12"/>
      <x:c r="C101" s="12"/>
      <x:c r="D101" s="12"/>
      <x:c r="E101" s="12"/>
      <x:c r="F101" s="12"/>
      <x:c r="G101" s="12"/>
      <x:c r="H101" s="12"/>
      <x:c r="I101" s="12"/>
      <x:c r="J101" s="12"/>
      <x:c r="K101" s="12"/>
      <x:c r="L101" s="12"/>
      <x:c r="M101" s="13"/>
      <x:c r="N101" s="12"/>
      <x:c r="O101" s="12"/>
    </x:row>
    <x:row r="102" ht="58" customHeight="1">
      <x:c r="A102" s="12"/>
      <x:c r="B102" s="12"/>
      <x:c r="C102" s="12"/>
      <x:c r="D102" s="12"/>
      <x:c r="E102" s="12"/>
      <x:c r="F102" s="12"/>
      <x:c r="G102" s="12"/>
      <x:c r="H102" s="12"/>
      <x:c r="I102" s="12"/>
      <x:c r="J102" s="12"/>
      <x:c r="K102" s="12"/>
      <x:c r="L102" s="12"/>
      <x:c r="M102" s="13"/>
      <x:c r="N102" s="12"/>
      <x:c r="O102" s="12"/>
    </x:row>
    <x:row r="103" ht="58" customHeight="1">
      <x:c r="A103" s="12"/>
      <x:c r="B103" s="12"/>
      <x:c r="C103" s="12"/>
      <x:c r="D103" s="12"/>
      <x:c r="E103" s="12"/>
      <x:c r="F103" s="12"/>
      <x:c r="G103" s="12"/>
      <x:c r="H103" s="12"/>
      <x:c r="I103" s="12"/>
      <x:c r="J103" s="12"/>
      <x:c r="K103" s="12"/>
      <x:c r="L103" s="12"/>
      <x:c r="M103" s="13"/>
      <x:c r="N103" s="12"/>
      <x:c r="O103" s="12"/>
    </x:row>
    <x:row r="104" ht="58" customHeight="1">
      <x:c r="A104" s="12"/>
      <x:c r="B104" s="12"/>
      <x:c r="C104" s="12"/>
      <x:c r="D104" s="12"/>
      <x:c r="E104" s="12"/>
      <x:c r="F104" s="12"/>
      <x:c r="G104" s="12"/>
      <x:c r="H104" s="12"/>
      <x:c r="I104" s="12"/>
      <x:c r="J104" s="12"/>
      <x:c r="K104" s="12"/>
      <x:c r="L104" s="12"/>
      <x:c r="M104" s="13"/>
      <x:c r="N104" s="12"/>
      <x:c r="O104" s="12"/>
    </x:row>
    <x:row r="105" ht="58" customHeight="1">
      <x:c r="A105"/>
      <x:c r="B105"/>
      <x:c r="C105"/>
      <x:c r="D105"/>
      <x:c r="E105"/>
      <x:c r="F105"/>
      <x:c r="G105"/>
      <x:c r="H105"/>
      <x:c r="I105"/>
      <x:c r="J105"/>
      <x:c r="K105"/>
      <x:c r="L105"/>
      <x:c r="M105"/>
      <x:c r="N105"/>
      <x:c r="O105"/>
    </x:row>
    <x:row r="106" ht="58" customHeight="1">
      <x:c r="A106"/>
      <x:c r="B106"/>
      <x:c r="C106"/>
      <x:c r="D106"/>
      <x:c r="E106"/>
      <x:c r="F106"/>
      <x:c r="G106"/>
      <x:c r="H106"/>
      <x:c r="I106"/>
      <x:c r="J106"/>
      <x:c r="K106"/>
      <x:c r="L106"/>
      <x:c r="M106"/>
      <x:c r="N106"/>
      <x:c r="O106"/>
    </x:row>
    <x:row r="107" ht="58" customHeight="1">
      <x:c r="A107"/>
      <x:c r="B107"/>
      <x:c r="C107"/>
      <x:c r="D107"/>
      <x:c r="E107"/>
      <x:c r="F107"/>
      <x:c r="G107"/>
      <x:c r="H107"/>
      <x:c r="I107"/>
      <x:c r="J107"/>
      <x:c r="K107"/>
      <x:c r="L107"/>
      <x:c r="M107"/>
      <x:c r="N107"/>
      <x:c r="O107"/>
    </x:row>
    <x:row r="108" ht="58" customHeight="1">
      <x:c r="A108"/>
      <x:c r="B108"/>
      <x:c r="C108"/>
      <x:c r="D108"/>
      <x:c r="E108"/>
      <x:c r="F108"/>
      <x:c r="G108"/>
      <x:c r="H108"/>
      <x:c r="I108"/>
      <x:c r="J108"/>
      <x:c r="K108"/>
      <x:c r="L108"/>
      <x:c r="M108"/>
      <x:c r="N108"/>
      <x:c r="O108"/>
    </x:row>
    <x:row r="109" ht="58" customHeight="1">
      <x:c r="A109"/>
      <x:c r="B109"/>
      <x:c r="C109"/>
      <x:c r="D109"/>
      <x:c r="E109"/>
      <x:c r="F109"/>
      <x:c r="G109"/>
      <x:c r="H109"/>
      <x:c r="I109"/>
      <x:c r="J109"/>
      <x:c r="K109"/>
      <x:c r="L109"/>
      <x:c r="M109"/>
      <x:c r="N109"/>
      <x:c r="O109"/>
    </x:row>
    <x:row r="110" ht="58" customHeight="1">
      <x:c r="A110"/>
      <x:c r="B110"/>
      <x:c r="C110"/>
      <x:c r="D110"/>
      <x:c r="E110"/>
      <x:c r="F110"/>
      <x:c r="G110"/>
      <x:c r="H110"/>
      <x:c r="I110"/>
      <x:c r="J110"/>
      <x:c r="K110"/>
      <x:c r="L110"/>
      <x:c r="M110"/>
      <x:c r="N110"/>
      <x:c r="O110"/>
    </x:row>
    <x:row r="111" ht="58" customHeight="1">
      <x:c r="A111"/>
      <x:c r="B111"/>
      <x:c r="C111"/>
      <x:c r="D111"/>
      <x:c r="E111"/>
      <x:c r="F111"/>
      <x:c r="G111"/>
      <x:c r="H111"/>
      <x:c r="I111"/>
      <x:c r="J111"/>
      <x:c r="K111"/>
      <x:c r="L111"/>
      <x:c r="M111"/>
      <x:c r="N111"/>
      <x:c r="O111"/>
    </x:row>
    <x:row r="112" ht="58" customHeight="1">
      <x:c r="A112"/>
      <x:c r="B112"/>
      <x:c r="C112"/>
      <x:c r="D112"/>
      <x:c r="E112"/>
      <x:c r="F112"/>
      <x:c r="G112"/>
      <x:c r="H112"/>
      <x:c r="I112"/>
      <x:c r="J112"/>
      <x:c r="K112"/>
      <x:c r="L112"/>
      <x:c r="M112"/>
      <x:c r="N112"/>
      <x:c r="O112"/>
    </x:row>
    <x:row r="113" ht="58" customHeight="1">
      <x:c r="A113"/>
      <x:c r="B113"/>
      <x:c r="C113"/>
      <x:c r="D113"/>
      <x:c r="E113"/>
      <x:c r="F113"/>
      <x:c r="G113"/>
      <x:c r="H113"/>
      <x:c r="I113"/>
      <x:c r="J113"/>
      <x:c r="K113"/>
      <x:c r="L113"/>
      <x:c r="M113"/>
      <x:c r="N113"/>
      <x:c r="O113"/>
    </x:row>
    <x:row r="114" ht="58" customHeight="1">
      <x:c r="A114"/>
      <x:c r="B114"/>
      <x:c r="C114"/>
      <x:c r="D114"/>
      <x:c r="E114"/>
      <x:c r="F114"/>
      <x:c r="G114"/>
      <x:c r="H114"/>
      <x:c r="I114"/>
      <x:c r="J114"/>
      <x:c r="K114"/>
      <x:c r="L114"/>
      <x:c r="M114"/>
      <x:c r="N114"/>
      <x:c r="O114"/>
    </x:row>
    <x:row r="115" ht="58" customHeight="1">
      <x:c r="A115"/>
      <x:c r="B115"/>
      <x:c r="C115"/>
      <x:c r="D115"/>
      <x:c r="E115"/>
      <x:c r="F115"/>
      <x:c r="G115"/>
      <x:c r="H115"/>
      <x:c r="I115"/>
      <x:c r="J115"/>
      <x:c r="K115"/>
      <x:c r="L115"/>
      <x:c r="M115"/>
      <x:c r="N115"/>
      <x:c r="O115"/>
    </x:row>
    <x:row r="116" ht="58" customHeight="1">
      <x:c r="A116"/>
      <x:c r="B116"/>
      <x:c r="C116"/>
      <x:c r="D116"/>
      <x:c r="E116"/>
      <x:c r="F116"/>
      <x:c r="G116"/>
      <x:c r="H116"/>
      <x:c r="I116"/>
      <x:c r="J116"/>
      <x:c r="K116"/>
      <x:c r="L116"/>
      <x:c r="M116"/>
      <x:c r="N116"/>
      <x:c r="O116"/>
    </x:row>
    <x:row r="117" ht="58" customHeight="1">
      <x:c r="A117"/>
      <x:c r="B117"/>
      <x:c r="C117"/>
      <x:c r="D117"/>
      <x:c r="E117"/>
      <x:c r="F117"/>
      <x:c r="G117"/>
      <x:c r="H117"/>
      <x:c r="I117"/>
      <x:c r="J117"/>
      <x:c r="K117"/>
      <x:c r="L117"/>
      <x:c r="M117"/>
      <x:c r="N117"/>
      <x:c r="O117"/>
    </x:row>
    <x:row r="118" ht="58" customHeight="1">
      <x:c r="A118"/>
      <x:c r="B118"/>
      <x:c r="C118"/>
      <x:c r="D118"/>
      <x:c r="E118"/>
      <x:c r="F118"/>
      <x:c r="G118"/>
      <x:c r="H118"/>
      <x:c r="I118"/>
      <x:c r="J118"/>
      <x:c r="K118"/>
      <x:c r="L118"/>
      <x:c r="M118"/>
      <x:c r="N118"/>
      <x:c r="O118"/>
    </x:row>
    <x:row r="119" ht="58" customHeight="1">
      <x:c r="A119"/>
      <x:c r="B119"/>
      <x:c r="C119"/>
      <x:c r="D119"/>
      <x:c r="E119"/>
      <x:c r="F119"/>
      <x:c r="G119"/>
      <x:c r="H119"/>
      <x:c r="I119"/>
      <x:c r="J119"/>
      <x:c r="K119"/>
      <x:c r="L119"/>
      <x:c r="M119"/>
      <x:c r="N119"/>
      <x:c r="O119"/>
    </x:row>
    <x:row r="120" ht="58" customHeight="1">
      <x:c r="A120"/>
      <x:c r="B120"/>
      <x:c r="C120"/>
      <x:c r="D120"/>
      <x:c r="E120"/>
      <x:c r="F120"/>
      <x:c r="G120"/>
      <x:c r="H120"/>
      <x:c r="I120"/>
      <x:c r="J120"/>
      <x:c r="K120"/>
      <x:c r="L120"/>
      <x:c r="M120"/>
      <x:c r="N120"/>
      <x:c r="O120"/>
    </x:row>
    <x:row r="121" ht="58" customHeight="1">
      <x:c r="A121"/>
      <x:c r="B121"/>
      <x:c r="C121"/>
      <x:c r="D121"/>
      <x:c r="E121"/>
      <x:c r="F121"/>
      <x:c r="G121"/>
      <x:c r="H121"/>
      <x:c r="I121"/>
      <x:c r="J121"/>
      <x:c r="K121"/>
      <x:c r="L121"/>
      <x:c r="M121"/>
      <x:c r="N121"/>
      <x:c r="O121"/>
    </x:row>
    <x:row r="122" ht="58" customHeight="1">
      <x:c r="A122"/>
      <x:c r="B122"/>
      <x:c r="C122"/>
      <x:c r="D122"/>
      <x:c r="E122"/>
      <x:c r="F122"/>
      <x:c r="G122"/>
      <x:c r="H122"/>
      <x:c r="I122"/>
      <x:c r="J122"/>
      <x:c r="K122"/>
      <x:c r="L122"/>
      <x:c r="M122"/>
      <x:c r="N122"/>
      <x:c r="O122"/>
    </x:row>
    <x:row r="123" ht="58" customHeight="1">
      <x:c r="A123"/>
      <x:c r="B123"/>
      <x:c r="C123"/>
      <x:c r="D123"/>
      <x:c r="E123"/>
      <x:c r="F123"/>
      <x:c r="G123"/>
      <x:c r="H123"/>
      <x:c r="I123"/>
      <x:c r="J123"/>
      <x:c r="K123"/>
      <x:c r="L123"/>
      <x:c r="M123"/>
      <x:c r="N123"/>
      <x:c r="O123"/>
    </x:row>
    <x:row r="124" ht="58" customHeight="1">
      <x:c r="A124"/>
      <x:c r="B124"/>
      <x:c r="C124"/>
      <x:c r="D124"/>
      <x:c r="E124"/>
      <x:c r="F124"/>
      <x:c r="G124"/>
      <x:c r="H124"/>
      <x:c r="I124"/>
      <x:c r="J124"/>
      <x:c r="K124"/>
      <x:c r="L124"/>
      <x:c r="M124"/>
      <x:c r="N124"/>
      <x:c r="O124"/>
    </x:row>
    <x:row r="125" ht="58" customHeight="1">
      <x:c r="A125"/>
      <x:c r="B125"/>
      <x:c r="C125"/>
      <x:c r="D125"/>
      <x:c r="E125"/>
      <x:c r="F125"/>
      <x:c r="G125"/>
      <x:c r="H125"/>
      <x:c r="I125"/>
      <x:c r="J125"/>
      <x:c r="K125"/>
      <x:c r="L125"/>
      <x:c r="M125"/>
      <x:c r="N125"/>
      <x:c r="O125"/>
    </x:row>
    <x:row r="126" ht="58" customHeight="1">
      <x:c r="A126"/>
      <x:c r="B126"/>
      <x:c r="C126"/>
      <x:c r="D126"/>
      <x:c r="E126"/>
      <x:c r="F126"/>
      <x:c r="G126"/>
      <x:c r="H126"/>
      <x:c r="I126"/>
      <x:c r="J126"/>
      <x:c r="K126"/>
      <x:c r="L126"/>
      <x:c r="M126"/>
      <x:c r="N126"/>
      <x:c r="O126"/>
    </x:row>
    <x:row r="127" ht="58" customHeight="1">
      <x:c r="A127"/>
      <x:c r="B127"/>
      <x:c r="C127"/>
      <x:c r="D127"/>
      <x:c r="E127"/>
      <x:c r="F127"/>
      <x:c r="G127"/>
      <x:c r="H127"/>
      <x:c r="I127"/>
      <x:c r="J127"/>
      <x:c r="K127"/>
      <x:c r="L127"/>
      <x:c r="M127"/>
      <x:c r="N127"/>
      <x:c r="O127"/>
    </x:row>
    <x:row r="128" ht="58" customHeight="1">
      <x:c r="A128"/>
      <x:c r="B128"/>
      <x:c r="C128"/>
      <x:c r="D128"/>
      <x:c r="E128"/>
      <x:c r="F128"/>
      <x:c r="G128"/>
      <x:c r="H128"/>
      <x:c r="I128"/>
      <x:c r="J128"/>
      <x:c r="K128"/>
      <x:c r="L128"/>
      <x:c r="M128"/>
      <x:c r="N128"/>
      <x:c r="O128"/>
    </x:row>
    <x:row r="129" ht="58" customHeight="1">
      <x:c r="A129"/>
      <x:c r="B129"/>
      <x:c r="C129"/>
      <x:c r="D129"/>
      <x:c r="E129"/>
      <x:c r="F129"/>
      <x:c r="G129"/>
      <x:c r="H129"/>
      <x:c r="I129"/>
      <x:c r="J129"/>
      <x:c r="K129"/>
      <x:c r="L129"/>
      <x:c r="M129"/>
      <x:c r="N129"/>
      <x:c r="O129"/>
    </x:row>
    <x:row r="130" ht="58" customHeight="1">
      <x:c r="A130"/>
      <x:c r="B130"/>
      <x:c r="C130"/>
      <x:c r="D130"/>
      <x:c r="E130"/>
      <x:c r="F130"/>
      <x:c r="G130"/>
      <x:c r="H130"/>
      <x:c r="I130"/>
      <x:c r="J130"/>
      <x:c r="K130"/>
      <x:c r="L130"/>
      <x:c r="M130"/>
      <x:c r="N130"/>
      <x:c r="O130"/>
    </x:row>
    <x:row r="131" ht="58" customHeight="1">
      <x:c r="A131"/>
      <x:c r="B131"/>
      <x:c r="C131"/>
      <x:c r="D131"/>
      <x:c r="E131"/>
      <x:c r="F131"/>
      <x:c r="G131"/>
      <x:c r="H131"/>
      <x:c r="I131"/>
      <x:c r="J131"/>
      <x:c r="K131"/>
      <x:c r="L131"/>
      <x:c r="M131"/>
      <x:c r="N131"/>
      <x:c r="O131"/>
    </x:row>
    <x:row r="132" ht="58" customHeight="1">
      <x:c r="A132"/>
      <x:c r="B132"/>
      <x:c r="C132"/>
      <x:c r="D132"/>
      <x:c r="E132"/>
      <x:c r="F132"/>
      <x:c r="G132"/>
      <x:c r="H132"/>
      <x:c r="I132"/>
      <x:c r="J132"/>
      <x:c r="K132"/>
      <x:c r="L132"/>
      <x:c r="M132"/>
      <x:c r="N132"/>
      <x:c r="O132"/>
    </x:row>
    <x:row r="133" ht="58" customHeight="1">
      <x:c r="A133"/>
      <x:c r="B133"/>
      <x:c r="C133"/>
      <x:c r="D133"/>
      <x:c r="E133"/>
      <x:c r="F133"/>
      <x:c r="G133"/>
      <x:c r="H133"/>
      <x:c r="I133"/>
      <x:c r="J133"/>
      <x:c r="K133"/>
      <x:c r="L133"/>
      <x:c r="M133"/>
      <x:c r="N133"/>
      <x:c r="O133"/>
    </x:row>
    <x:row r="134" ht="58" customHeight="1">
      <x:c r="A134"/>
      <x:c r="B134"/>
      <x:c r="C134"/>
      <x:c r="D134"/>
      <x:c r="E134"/>
      <x:c r="F134"/>
      <x:c r="G134"/>
      <x:c r="H134"/>
      <x:c r="I134"/>
      <x:c r="J134"/>
      <x:c r="K134"/>
      <x:c r="L134"/>
      <x:c r="M134"/>
      <x:c r="N134"/>
      <x:c r="O134"/>
    </x:row>
    <x:row r="135" ht="58" customHeight="1">
      <x:c r="A135"/>
      <x:c r="B135"/>
      <x:c r="C135"/>
      <x:c r="D135"/>
      <x:c r="E135"/>
      <x:c r="F135"/>
      <x:c r="G135"/>
      <x:c r="H135"/>
      <x:c r="I135"/>
      <x:c r="J135"/>
      <x:c r="K135"/>
      <x:c r="L135"/>
      <x:c r="M135"/>
      <x:c r="N135"/>
      <x:c r="O135"/>
    </x:row>
    <x:row r="136" ht="58" customHeight="1">
      <x:c r="A136"/>
      <x:c r="B136"/>
      <x:c r="C136"/>
      <x:c r="D136"/>
      <x:c r="E136"/>
      <x:c r="F136"/>
      <x:c r="G136"/>
      <x:c r="H136"/>
      <x:c r="I136"/>
      <x:c r="J136"/>
      <x:c r="K136"/>
      <x:c r="L136"/>
      <x:c r="M136"/>
      <x:c r="N136"/>
      <x:c r="O136"/>
    </x:row>
    <x:row r="137" ht="58" customHeight="1">
      <x:c r="A137"/>
      <x:c r="B137"/>
      <x:c r="C137"/>
      <x:c r="D137"/>
      <x:c r="E137"/>
      <x:c r="F137"/>
      <x:c r="G137"/>
      <x:c r="H137"/>
      <x:c r="I137"/>
      <x:c r="J137"/>
      <x:c r="K137"/>
      <x:c r="L137"/>
      <x:c r="M137"/>
      <x:c r="N137"/>
      <x:c r="O137"/>
    </x:row>
    <x:row r="138" ht="58" customHeight="1">
      <x:c r="A138"/>
      <x:c r="B138"/>
      <x:c r="C138"/>
      <x:c r="D138"/>
      <x:c r="E138"/>
      <x:c r="F138"/>
      <x:c r="G138"/>
      <x:c r="H138"/>
      <x:c r="I138"/>
      <x:c r="J138"/>
      <x:c r="K138"/>
      <x:c r="L138"/>
      <x:c r="M138"/>
      <x:c r="N138"/>
      <x:c r="O138"/>
    </x:row>
    <x:row r="139" ht="58" customHeight="1">
      <x:c r="A139"/>
      <x:c r="B139"/>
      <x:c r="C139"/>
      <x:c r="D139"/>
      <x:c r="E139"/>
      <x:c r="F139"/>
      <x:c r="G139"/>
      <x:c r="H139"/>
      <x:c r="I139"/>
      <x:c r="J139"/>
      <x:c r="K139"/>
      <x:c r="L139"/>
      <x:c r="M139"/>
      <x:c r="N139"/>
      <x:c r="O139"/>
    </x:row>
    <x:row r="140" ht="58" customHeight="1">
      <x:c r="A140"/>
      <x:c r="B140"/>
      <x:c r="C140"/>
      <x:c r="D140"/>
      <x:c r="E140"/>
      <x:c r="F140"/>
      <x:c r="G140"/>
      <x:c r="H140"/>
      <x:c r="I140"/>
      <x:c r="J140"/>
      <x:c r="K140"/>
      <x:c r="L140"/>
      <x:c r="M140"/>
      <x:c r="N140"/>
      <x:c r="O140"/>
    </x:row>
    <x:row r="141" ht="58" customHeight="1">
      <x:c r="A141"/>
      <x:c r="B141"/>
      <x:c r="C141"/>
      <x:c r="D141"/>
      <x:c r="E141"/>
      <x:c r="F141"/>
      <x:c r="G141"/>
      <x:c r="H141"/>
      <x:c r="I141"/>
      <x:c r="J141"/>
      <x:c r="K141"/>
      <x:c r="L141"/>
      <x:c r="M141"/>
      <x:c r="N141"/>
      <x:c r="O141"/>
    </x:row>
    <x:row r="142" ht="58" customHeight="1">
      <x:c r="A142"/>
      <x:c r="B142"/>
      <x:c r="C142"/>
      <x:c r="D142"/>
      <x:c r="E142"/>
      <x:c r="F142"/>
      <x:c r="G142"/>
      <x:c r="H142"/>
      <x:c r="I142"/>
      <x:c r="J142"/>
      <x:c r="K142"/>
      <x:c r="L142"/>
      <x:c r="M142"/>
      <x:c r="N142"/>
      <x:c r="O142"/>
    </x:row>
    <x:row r="143" ht="58" customHeight="1">
      <x:c r="A143"/>
      <x:c r="B143"/>
      <x:c r="C143"/>
      <x:c r="D143"/>
      <x:c r="E143"/>
      <x:c r="F143"/>
      <x:c r="G143"/>
      <x:c r="H143"/>
      <x:c r="I143"/>
      <x:c r="J143"/>
      <x:c r="K143"/>
      <x:c r="L143"/>
      <x:c r="M143"/>
      <x:c r="N143"/>
      <x:c r="O143"/>
    </x:row>
    <x:row r="144" ht="58" customHeight="1">
      <x:c r="A144"/>
      <x:c r="B144"/>
      <x:c r="C144"/>
      <x:c r="D144"/>
      <x:c r="E144"/>
      <x:c r="F144"/>
      <x:c r="G144"/>
      <x:c r="H144"/>
      <x:c r="I144"/>
      <x:c r="J144"/>
      <x:c r="K144"/>
      <x:c r="L144"/>
      <x:c r="M144"/>
      <x:c r="N144"/>
      <x:c r="O144"/>
    </x:row>
    <x:row r="145" ht="58" customHeight="1">
      <x:c r="A145"/>
      <x:c r="B145"/>
      <x:c r="C145"/>
      <x:c r="D145"/>
      <x:c r="E145"/>
      <x:c r="F145"/>
      <x:c r="G145"/>
      <x:c r="H145"/>
      <x:c r="I145"/>
      <x:c r="J145"/>
      <x:c r="K145"/>
      <x:c r="L145"/>
      <x:c r="M145"/>
      <x:c r="N145"/>
      <x:c r="O145"/>
    </x:row>
    <x:row r="146" ht="58" customHeight="1">
      <x:c r="A146"/>
      <x:c r="B146"/>
      <x:c r="C146"/>
      <x:c r="D146"/>
      <x:c r="E146"/>
      <x:c r="F146"/>
      <x:c r="G146"/>
      <x:c r="H146"/>
      <x:c r="I146"/>
      <x:c r="J146"/>
      <x:c r="K146"/>
      <x:c r="L146"/>
      <x:c r="M146"/>
      <x:c r="N146"/>
      <x:c r="O146"/>
    </x:row>
    <x:row r="147" ht="58" customHeight="1">
      <x:c r="A147"/>
      <x:c r="B147"/>
      <x:c r="C147"/>
      <x:c r="D147"/>
      <x:c r="E147"/>
      <x:c r="F147"/>
      <x:c r="G147"/>
      <x:c r="H147"/>
      <x:c r="I147"/>
      <x:c r="J147"/>
      <x:c r="K147"/>
      <x:c r="L147"/>
      <x:c r="M147"/>
      <x:c r="N147"/>
      <x:c r="O147"/>
    </x:row>
    <x:row r="148" ht="58" customHeight="1">
      <x:c r="A148"/>
      <x:c r="B148"/>
      <x:c r="C148"/>
      <x:c r="D148"/>
      <x:c r="E148"/>
      <x:c r="F148"/>
      <x:c r="G148"/>
      <x:c r="H148"/>
      <x:c r="I148"/>
      <x:c r="J148"/>
      <x:c r="K148"/>
      <x:c r="L148"/>
      <x:c r="M148"/>
      <x:c r="N148"/>
      <x:c r="O148"/>
    </x:row>
    <x:row r="149" ht="58" customHeight="1">
      <x:c r="A149"/>
      <x:c r="B149"/>
      <x:c r="C149"/>
      <x:c r="D149"/>
      <x:c r="E149"/>
      <x:c r="F149"/>
      <x:c r="G149"/>
      <x:c r="H149"/>
      <x:c r="I149"/>
      <x:c r="J149"/>
      <x:c r="K149"/>
      <x:c r="L149"/>
      <x:c r="M149"/>
      <x:c r="N149"/>
      <x:c r="O149"/>
    </x:row>
    <x:row r="150" ht="58" customHeight="1">
      <x:c r="A150"/>
      <x:c r="B150"/>
      <x:c r="C150"/>
      <x:c r="D150"/>
      <x:c r="E150"/>
      <x:c r="F150"/>
      <x:c r="G150"/>
      <x:c r="H150"/>
      <x:c r="I150"/>
      <x:c r="J150"/>
      <x:c r="K150"/>
      <x:c r="L150"/>
      <x:c r="M150"/>
      <x:c r="N150"/>
      <x:c r="O150"/>
    </x:row>
    <x:row r="151" ht="58" customHeight="1">
      <x:c r="A151"/>
      <x:c r="B151"/>
      <x:c r="C151"/>
      <x:c r="D151"/>
      <x:c r="E151"/>
      <x:c r="F151"/>
      <x:c r="G151"/>
      <x:c r="H151"/>
      <x:c r="I151"/>
      <x:c r="J151"/>
      <x:c r="K151"/>
      <x:c r="L151"/>
      <x:c r="M151"/>
      <x:c r="N151"/>
      <x:c r="O151"/>
    </x:row>
    <x:row r="152" ht="58" customHeight="1">
      <x:c r="A152"/>
      <x:c r="B152"/>
      <x:c r="C152"/>
      <x:c r="D152"/>
      <x:c r="E152"/>
      <x:c r="F152"/>
      <x:c r="G152"/>
      <x:c r="H152"/>
      <x:c r="I152"/>
      <x:c r="J152"/>
      <x:c r="K152"/>
      <x:c r="L152"/>
      <x:c r="M152"/>
      <x:c r="N152"/>
      <x:c r="O152"/>
    </x:row>
    <x:row r="153" ht="58" customHeight="1">
      <x:c r="A153"/>
      <x:c r="B153"/>
      <x:c r="C153"/>
      <x:c r="D153"/>
      <x:c r="E153"/>
      <x:c r="F153"/>
      <x:c r="G153"/>
      <x:c r="H153"/>
      <x:c r="I153"/>
      <x:c r="J153"/>
      <x:c r="K153"/>
      <x:c r="L153"/>
      <x:c r="M153"/>
      <x:c r="N153"/>
      <x:c r="O153"/>
    </x:row>
    <x:row r="154" ht="58" customHeight="1">
      <x:c r="A154"/>
      <x:c r="B154"/>
      <x:c r="C154"/>
      <x:c r="D154"/>
      <x:c r="E154"/>
      <x:c r="F154"/>
      <x:c r="G154"/>
      <x:c r="H154"/>
      <x:c r="I154"/>
      <x:c r="J154"/>
      <x:c r="K154"/>
      <x:c r="L154"/>
      <x:c r="M154"/>
      <x:c r="N154"/>
      <x:c r="O154"/>
    </x:row>
    <x:row r="155" ht="58" customHeight="1">
      <x:c r="A155"/>
      <x:c r="B155"/>
      <x:c r="C155"/>
      <x:c r="D155"/>
      <x:c r="E155"/>
      <x:c r="F155"/>
      <x:c r="G155"/>
      <x:c r="H155"/>
      <x:c r="I155"/>
      <x:c r="J155"/>
      <x:c r="K155"/>
      <x:c r="L155"/>
      <x:c r="M155"/>
      <x:c r="N155"/>
      <x:c r="O155"/>
    </x:row>
    <x:row r="156" ht="58" customHeight="1">
      <x:c r="A156"/>
      <x:c r="B156"/>
      <x:c r="C156"/>
      <x:c r="D156"/>
      <x:c r="E156"/>
      <x:c r="F156"/>
      <x:c r="G156"/>
      <x:c r="H156"/>
      <x:c r="I156"/>
      <x:c r="J156"/>
      <x:c r="K156"/>
      <x:c r="L156"/>
      <x:c r="M156"/>
      <x:c r="N156"/>
      <x:c r="O156"/>
    </x:row>
    <x:row r="157" ht="58" customHeight="1">
      <x:c r="A157"/>
      <x:c r="B157"/>
      <x:c r="C157"/>
      <x:c r="D157"/>
      <x:c r="E157"/>
      <x:c r="F157"/>
      <x:c r="G157"/>
      <x:c r="H157"/>
      <x:c r="I157"/>
      <x:c r="J157"/>
      <x:c r="K157"/>
      <x:c r="L157"/>
      <x:c r="M157"/>
      <x:c r="N157"/>
      <x:c r="O157"/>
    </x:row>
    <x:row r="158" ht="58" customHeight="1">
      <x:c r="A158"/>
      <x:c r="B158"/>
      <x:c r="C158"/>
      <x:c r="D158"/>
      <x:c r="E158"/>
      <x:c r="F158"/>
      <x:c r="G158"/>
      <x:c r="H158"/>
      <x:c r="I158"/>
      <x:c r="J158"/>
      <x:c r="K158"/>
      <x:c r="L158"/>
      <x:c r="M158"/>
      <x:c r="N158"/>
      <x:c r="O158"/>
    </x:row>
    <x:row r="159" ht="58" customHeight="1">
      <x:c r="A159"/>
      <x:c r="B159"/>
      <x:c r="C159"/>
      <x:c r="D159"/>
      <x:c r="E159"/>
      <x:c r="F159"/>
      <x:c r="G159"/>
      <x:c r="H159"/>
      <x:c r="I159"/>
      <x:c r="J159"/>
      <x:c r="K159"/>
      <x:c r="L159"/>
      <x:c r="M159"/>
      <x:c r="N159"/>
      <x:c r="O159"/>
    </x:row>
    <x:row r="160" ht="58" customHeight="1">
      <x:c r="A160"/>
      <x:c r="B160"/>
      <x:c r="C160"/>
      <x:c r="D160"/>
      <x:c r="E160"/>
      <x:c r="F160"/>
      <x:c r="G160"/>
      <x:c r="H160"/>
      <x:c r="I160"/>
      <x:c r="J160"/>
      <x:c r="K160"/>
      <x:c r="L160"/>
      <x:c r="M160"/>
      <x:c r="N160"/>
      <x:c r="O160"/>
    </x:row>
    <x:row r="161" ht="58" customHeight="1">
      <x:c r="A161"/>
      <x:c r="B161"/>
      <x:c r="C161"/>
      <x:c r="D161"/>
      <x:c r="E161"/>
      <x:c r="F161"/>
      <x:c r="G161"/>
      <x:c r="H161"/>
      <x:c r="I161"/>
      <x:c r="J161"/>
      <x:c r="K161"/>
      <x:c r="L161"/>
      <x:c r="M161"/>
      <x:c r="N161"/>
      <x:c r="O161"/>
    </x:row>
    <x:row r="162" ht="58" customHeight="1">
      <x:c r="A162"/>
      <x:c r="B162"/>
      <x:c r="C162"/>
      <x:c r="D162"/>
      <x:c r="E162"/>
      <x:c r="F162"/>
      <x:c r="G162"/>
      <x:c r="H162"/>
      <x:c r="I162"/>
      <x:c r="J162"/>
      <x:c r="K162"/>
      <x:c r="L162"/>
      <x:c r="M162"/>
      <x:c r="N162"/>
      <x:c r="O162"/>
    </x:row>
    <x:row r="163" ht="58" customHeight="1">
      <x:c r="A163"/>
      <x:c r="B163"/>
      <x:c r="C163"/>
      <x:c r="D163"/>
      <x:c r="E163"/>
      <x:c r="F163"/>
      <x:c r="G163"/>
      <x:c r="H163"/>
      <x:c r="I163"/>
      <x:c r="J163"/>
      <x:c r="K163"/>
      <x:c r="L163"/>
      <x:c r="M163"/>
      <x:c r="N163"/>
      <x:c r="O163"/>
    </x:row>
    <x:row r="164" ht="58" customHeight="1">
      <x:c r="A164"/>
      <x:c r="B164"/>
      <x:c r="C164"/>
      <x:c r="D164"/>
      <x:c r="E164"/>
      <x:c r="F164"/>
      <x:c r="G164"/>
      <x:c r="H164"/>
      <x:c r="I164"/>
      <x:c r="J164"/>
      <x:c r="K164"/>
      <x:c r="L164"/>
      <x:c r="M164"/>
      <x:c r="N164"/>
      <x:c r="O164"/>
    </x:row>
    <x:row r="165" ht="58" customHeight="1">
      <x:c r="A165"/>
      <x:c r="B165"/>
      <x:c r="C165"/>
      <x:c r="D165"/>
      <x:c r="E165"/>
      <x:c r="F165"/>
      <x:c r="G165"/>
      <x:c r="H165"/>
      <x:c r="I165"/>
      <x:c r="J165"/>
      <x:c r="K165"/>
      <x:c r="L165"/>
      <x:c r="M165"/>
      <x:c r="N165"/>
      <x:c r="O165"/>
    </x:row>
    <x:row r="166" ht="58" customHeight="1">
      <x:c r="A166"/>
      <x:c r="B166"/>
      <x:c r="C166"/>
      <x:c r="D166"/>
      <x:c r="E166"/>
      <x:c r="F166"/>
      <x:c r="G166"/>
      <x:c r="H166"/>
      <x:c r="I166"/>
      <x:c r="J166"/>
      <x:c r="K166"/>
      <x:c r="L166"/>
      <x:c r="M166"/>
      <x:c r="N166"/>
      <x:c r="O166"/>
    </x:row>
    <x:row r="167" ht="58" customHeight="1">
      <x:c r="A167"/>
      <x:c r="B167"/>
      <x:c r="C167"/>
      <x:c r="D167"/>
      <x:c r="E167"/>
      <x:c r="F167"/>
      <x:c r="G167"/>
      <x:c r="H167"/>
      <x:c r="I167"/>
      <x:c r="J167"/>
      <x:c r="K167"/>
      <x:c r="L167"/>
      <x:c r="M167"/>
      <x:c r="N167"/>
      <x:c r="O167"/>
    </x:row>
    <x:row r="168" ht="58" customHeight="1">
      <x:c r="A168"/>
      <x:c r="B168"/>
      <x:c r="C168"/>
      <x:c r="D168"/>
      <x:c r="E168"/>
      <x:c r="F168"/>
      <x:c r="G168"/>
      <x:c r="H168"/>
      <x:c r="I168"/>
      <x:c r="J168"/>
      <x:c r="K168"/>
      <x:c r="L168"/>
      <x:c r="M168"/>
      <x:c r="N168"/>
      <x:c r="O168"/>
    </x:row>
    <x:row r="169" ht="58" customHeight="1">
      <x:c r="A169"/>
      <x:c r="B169"/>
      <x:c r="C169"/>
      <x:c r="D169"/>
      <x:c r="E169"/>
      <x:c r="F169"/>
      <x:c r="G169"/>
      <x:c r="H169"/>
      <x:c r="I169"/>
      <x:c r="J169"/>
      <x:c r="K169"/>
      <x:c r="L169"/>
      <x:c r="M169"/>
      <x:c r="N169"/>
      <x:c r="O169"/>
    </x:row>
    <x:row r="170" ht="58" customHeight="1">
      <x:c r="A170"/>
      <x:c r="B170"/>
      <x:c r="C170"/>
      <x:c r="D170"/>
      <x:c r="E170"/>
      <x:c r="F170"/>
      <x:c r="G170"/>
      <x:c r="H170"/>
      <x:c r="I170"/>
      <x:c r="J170"/>
      <x:c r="K170"/>
      <x:c r="L170"/>
      <x:c r="M170"/>
      <x:c r="N170"/>
      <x:c r="O170"/>
    </x:row>
    <x:row r="171" ht="58" customHeight="1">
      <x:c r="A171"/>
      <x:c r="B171"/>
      <x:c r="C171"/>
      <x:c r="D171"/>
      <x:c r="E171"/>
      <x:c r="F171"/>
      <x:c r="G171"/>
      <x:c r="H171"/>
      <x:c r="I171"/>
      <x:c r="J171"/>
      <x:c r="K171"/>
      <x:c r="L171"/>
      <x:c r="M171"/>
      <x:c r="N171"/>
      <x:c r="O171"/>
    </x:row>
    <x:row r="172" ht="58" customHeight="1">
      <x:c r="A172"/>
      <x:c r="B172"/>
      <x:c r="C172"/>
      <x:c r="D172"/>
      <x:c r="E172"/>
      <x:c r="F172"/>
      <x:c r="G172"/>
      <x:c r="H172"/>
      <x:c r="I172"/>
      <x:c r="J172"/>
      <x:c r="K172"/>
      <x:c r="L172"/>
      <x:c r="M172"/>
      <x:c r="N172"/>
      <x:c r="O172"/>
    </x:row>
    <x:row r="173" ht="58" customHeight="1">
      <x:c r="A173"/>
      <x:c r="B173"/>
      <x:c r="C173"/>
      <x:c r="D173"/>
      <x:c r="E173"/>
      <x:c r="F173"/>
      <x:c r="G173"/>
      <x:c r="H173"/>
      <x:c r="I173"/>
      <x:c r="J173"/>
      <x:c r="K173"/>
      <x:c r="L173"/>
      <x:c r="M173"/>
      <x:c r="N173"/>
      <x:c r="O173"/>
    </x:row>
    <x:row r="174" ht="58" customHeight="1">
      <x:c r="A174"/>
      <x:c r="B174"/>
      <x:c r="C174"/>
      <x:c r="D174"/>
      <x:c r="E174"/>
      <x:c r="F174"/>
      <x:c r="G174"/>
      <x:c r="H174"/>
      <x:c r="I174"/>
      <x:c r="J174"/>
      <x:c r="K174"/>
      <x:c r="L174"/>
      <x:c r="M174"/>
      <x:c r="N174"/>
      <x:c r="O174"/>
    </x:row>
    <x:row r="175" ht="58" customHeight="1">
      <x:c r="A175"/>
      <x:c r="B175"/>
      <x:c r="C175"/>
      <x:c r="D175"/>
      <x:c r="E175"/>
      <x:c r="F175"/>
      <x:c r="G175"/>
      <x:c r="H175"/>
      <x:c r="I175"/>
      <x:c r="J175"/>
      <x:c r="K175"/>
      <x:c r="L175"/>
      <x:c r="M175"/>
      <x:c r="N175"/>
      <x:c r="O175"/>
    </x:row>
    <x:row r="176" ht="58" customHeight="1">
      <x:c r="A176"/>
      <x:c r="B176"/>
      <x:c r="C176"/>
      <x:c r="D176"/>
      <x:c r="E176"/>
      <x:c r="F176"/>
      <x:c r="G176"/>
      <x:c r="H176"/>
      <x:c r="I176"/>
      <x:c r="J176"/>
      <x:c r="K176"/>
      <x:c r="L176"/>
      <x:c r="M176"/>
      <x:c r="N176"/>
      <x:c r="O176"/>
    </x:row>
    <x:row r="177" ht="58" customHeight="1">
      <x:c r="A177"/>
      <x:c r="B177"/>
      <x:c r="C177"/>
      <x:c r="D177"/>
      <x:c r="E177"/>
      <x:c r="F177"/>
      <x:c r="G177"/>
      <x:c r="H177"/>
      <x:c r="I177"/>
      <x:c r="J177"/>
      <x:c r="K177"/>
      <x:c r="L177"/>
      <x:c r="M177"/>
      <x:c r="N177"/>
      <x:c r="O177"/>
    </x:row>
    <x:row r="178" ht="58" customHeight="1">
      <x:c r="A178"/>
      <x:c r="B178"/>
      <x:c r="C178"/>
      <x:c r="D178"/>
      <x:c r="E178"/>
      <x:c r="F178"/>
      <x:c r="G178"/>
      <x:c r="H178"/>
      <x:c r="I178"/>
      <x:c r="J178"/>
      <x:c r="K178"/>
      <x:c r="L178"/>
      <x:c r="M178"/>
      <x:c r="N178"/>
      <x:c r="O178"/>
    </x:row>
    <x:row r="179" ht="58" customHeight="1">
      <x:c r="A179"/>
      <x:c r="B179"/>
      <x:c r="C179"/>
      <x:c r="D179"/>
      <x:c r="E179"/>
      <x:c r="F179"/>
      <x:c r="G179"/>
      <x:c r="H179"/>
      <x:c r="I179"/>
      <x:c r="J179"/>
      <x:c r="K179"/>
      <x:c r="L179"/>
      <x:c r="M179"/>
      <x:c r="N179"/>
      <x:c r="O179"/>
    </x:row>
    <x:row r="180" ht="58" customHeight="1">
      <x:c r="A180"/>
      <x:c r="B180"/>
      <x:c r="C180"/>
      <x:c r="D180"/>
      <x:c r="E180"/>
      <x:c r="F180"/>
      <x:c r="G180"/>
      <x:c r="H180"/>
      <x:c r="I180"/>
      <x:c r="J180"/>
      <x:c r="K180"/>
      <x:c r="L180"/>
      <x:c r="M180"/>
      <x:c r="N180"/>
      <x:c r="O180"/>
    </x:row>
    <x:row r="181" ht="58" customHeight="1">
      <x:c r="A181"/>
      <x:c r="B181"/>
      <x:c r="C181"/>
      <x:c r="D181"/>
      <x:c r="E181"/>
      <x:c r="F181"/>
      <x:c r="G181"/>
      <x:c r="H181"/>
      <x:c r="I181"/>
      <x:c r="J181"/>
      <x:c r="K181"/>
      <x:c r="L181"/>
      <x:c r="M181"/>
      <x:c r="N181"/>
      <x:c r="O181"/>
    </x:row>
    <x:row r="182" ht="58" customHeight="1">
      <x:c r="A182"/>
      <x:c r="B182"/>
      <x:c r="C182"/>
      <x:c r="D182"/>
      <x:c r="E182"/>
      <x:c r="F182"/>
      <x:c r="G182"/>
      <x:c r="H182"/>
      <x:c r="I182"/>
      <x:c r="J182"/>
      <x:c r="K182"/>
      <x:c r="L182"/>
      <x:c r="M182"/>
      <x:c r="N182"/>
      <x:c r="O182"/>
    </x:row>
    <x:row r="183" ht="58" customHeight="1">
      <x:c r="A183"/>
      <x:c r="B183"/>
      <x:c r="C183"/>
      <x:c r="D183"/>
      <x:c r="E183"/>
      <x:c r="F183"/>
      <x:c r="G183"/>
      <x:c r="H183"/>
      <x:c r="I183"/>
      <x:c r="J183"/>
      <x:c r="K183"/>
      <x:c r="L183"/>
      <x:c r="M183"/>
      <x:c r="N183"/>
      <x:c r="O183"/>
    </x:row>
    <x:row r="184" ht="58" customHeight="1">
      <x:c r="A184"/>
      <x:c r="B184"/>
      <x:c r="C184"/>
      <x:c r="D184"/>
      <x:c r="E184"/>
      <x:c r="F184"/>
      <x:c r="G184"/>
      <x:c r="H184"/>
      <x:c r="I184"/>
      <x:c r="J184"/>
      <x:c r="K184"/>
      <x:c r="L184"/>
      <x:c r="M184"/>
      <x:c r="N184"/>
      <x:c r="O184"/>
    </x:row>
    <x:row r="185" ht="58" customHeight="1">
      <x:c r="A185"/>
      <x:c r="B185"/>
      <x:c r="C185"/>
      <x:c r="D185"/>
      <x:c r="E185"/>
      <x:c r="F185"/>
      <x:c r="G185"/>
      <x:c r="H185"/>
      <x:c r="I185"/>
      <x:c r="J185"/>
      <x:c r="K185"/>
      <x:c r="L185"/>
      <x:c r="M185"/>
      <x:c r="N185"/>
      <x:c r="O185"/>
    </x:row>
    <x:row r="186" ht="58" customHeight="1">
      <x:c r="A186"/>
      <x:c r="B186"/>
      <x:c r="C186"/>
      <x:c r="D186"/>
      <x:c r="E186"/>
      <x:c r="F186"/>
      <x:c r="G186"/>
      <x:c r="H186"/>
      <x:c r="I186"/>
      <x:c r="J186"/>
      <x:c r="K186"/>
      <x:c r="L186"/>
      <x:c r="M186"/>
      <x:c r="N186"/>
      <x:c r="O186"/>
    </x:row>
    <x:row r="187" ht="58" customHeight="1">
      <x:c r="A187"/>
      <x:c r="B187"/>
      <x:c r="C187"/>
      <x:c r="D187"/>
      <x:c r="E187"/>
      <x:c r="F187"/>
      <x:c r="G187"/>
      <x:c r="H187"/>
      <x:c r="I187"/>
      <x:c r="J187"/>
      <x:c r="K187"/>
      <x:c r="L187"/>
      <x:c r="M187"/>
      <x:c r="N187"/>
      <x:c r="O187"/>
    </x:row>
    <x:row r="188" ht="58" customHeight="1">
      <x:c r="A188"/>
      <x:c r="B188"/>
      <x:c r="C188"/>
      <x:c r="D188"/>
      <x:c r="E188"/>
      <x:c r="F188"/>
      <x:c r="G188"/>
      <x:c r="H188"/>
      <x:c r="I188"/>
      <x:c r="J188"/>
      <x:c r="K188"/>
      <x:c r="L188"/>
      <x:c r="M188"/>
      <x:c r="N188"/>
      <x:c r="O188"/>
    </x:row>
    <x:row r="189" ht="58" customHeight="1">
      <x:c r="A189"/>
      <x:c r="B189"/>
      <x:c r="C189"/>
      <x:c r="D189"/>
      <x:c r="E189"/>
      <x:c r="F189"/>
      <x:c r="G189"/>
      <x:c r="H189"/>
      <x:c r="I189"/>
      <x:c r="J189"/>
      <x:c r="K189"/>
      <x:c r="L189"/>
      <x:c r="M189"/>
      <x:c r="N189"/>
      <x:c r="O189"/>
    </x:row>
    <x:row r="190" ht="58" customHeight="1">
      <x:c r="A190"/>
      <x:c r="B190"/>
      <x:c r="C190"/>
      <x:c r="D190"/>
      <x:c r="E190"/>
      <x:c r="F190"/>
      <x:c r="G190"/>
      <x:c r="H190"/>
      <x:c r="I190"/>
      <x:c r="J190"/>
      <x:c r="K190"/>
      <x:c r="L190"/>
      <x:c r="M190"/>
      <x:c r="N190"/>
      <x:c r="O190"/>
    </x:row>
    <x:row r="191" ht="58" customHeight="1">
      <x:c r="A191"/>
      <x:c r="B191"/>
      <x:c r="C191"/>
      <x:c r="D191"/>
      <x:c r="E191"/>
      <x:c r="F191"/>
      <x:c r="G191"/>
      <x:c r="H191"/>
      <x:c r="I191"/>
      <x:c r="J191"/>
      <x:c r="K191"/>
      <x:c r="L191"/>
      <x:c r="M191"/>
      <x:c r="N191"/>
      <x:c r="O191"/>
    </x:row>
    <x:row r="192" ht="58" customHeight="1">
      <x:c r="A192"/>
      <x:c r="B192"/>
      <x:c r="C192"/>
      <x:c r="D192"/>
      <x:c r="E192"/>
      <x:c r="F192"/>
      <x:c r="G192"/>
      <x:c r="H192"/>
      <x:c r="I192"/>
      <x:c r="J192"/>
      <x:c r="K192"/>
      <x:c r="L192"/>
      <x:c r="M192"/>
      <x:c r="N192"/>
      <x:c r="O192"/>
    </x:row>
    <x:row r="193" ht="58" customHeight="1">
      <x:c r="A193"/>
      <x:c r="B193"/>
      <x:c r="C193"/>
      <x:c r="D193"/>
      <x:c r="E193"/>
      <x:c r="F193"/>
      <x:c r="G193"/>
      <x:c r="H193"/>
      <x:c r="I193"/>
      <x:c r="J193"/>
      <x:c r="K193"/>
      <x:c r="L193"/>
      <x:c r="M193"/>
      <x:c r="N193"/>
      <x:c r="O193"/>
    </x:row>
    <x:row r="194" ht="58" customHeight="1">
      <x:c r="A194"/>
      <x:c r="B194"/>
      <x:c r="C194"/>
      <x:c r="D194"/>
      <x:c r="E194"/>
      <x:c r="F194"/>
      <x:c r="G194"/>
      <x:c r="H194"/>
      <x:c r="I194"/>
      <x:c r="J194"/>
      <x:c r="K194"/>
      <x:c r="L194"/>
      <x:c r="M194"/>
      <x:c r="N194"/>
      <x:c r="O194"/>
    </x:row>
    <x:row r="195" ht="58" customHeight="1">
      <x:c r="A195"/>
      <x:c r="B195"/>
      <x:c r="C195"/>
      <x:c r="D195"/>
      <x:c r="E195"/>
      <x:c r="F195"/>
      <x:c r="G195"/>
      <x:c r="H195"/>
      <x:c r="I195"/>
      <x:c r="J195"/>
      <x:c r="K195"/>
      <x:c r="L195"/>
      <x:c r="M195"/>
      <x:c r="N195"/>
      <x:c r="O195"/>
    </x:row>
    <x:row r="196" ht="58" customHeight="1">
      <x:c r="A196"/>
      <x:c r="B196"/>
      <x:c r="C196"/>
      <x:c r="D196"/>
      <x:c r="E196"/>
      <x:c r="F196"/>
      <x:c r="G196"/>
      <x:c r="H196"/>
      <x:c r="I196"/>
      <x:c r="J196"/>
      <x:c r="K196"/>
      <x:c r="L196"/>
      <x:c r="M196"/>
      <x:c r="N196"/>
      <x:c r="O196"/>
    </x:row>
    <x:row r="197" ht="58" customHeight="1">
      <x:c r="A197"/>
      <x:c r="B197"/>
      <x:c r="C197"/>
      <x:c r="D197"/>
      <x:c r="E197"/>
      <x:c r="F197"/>
      <x:c r="G197"/>
      <x:c r="H197"/>
      <x:c r="I197"/>
      <x:c r="J197"/>
      <x:c r="K197"/>
      <x:c r="L197"/>
      <x:c r="M197"/>
      <x:c r="N197"/>
      <x:c r="O197"/>
    </x:row>
    <x:row r="198" ht="58" customHeight="1">
      <x:c r="A198"/>
      <x:c r="B198"/>
      <x:c r="C198"/>
      <x:c r="D198"/>
      <x:c r="E198"/>
      <x:c r="F198"/>
      <x:c r="G198"/>
      <x:c r="H198"/>
      <x:c r="I198"/>
      <x:c r="J198"/>
      <x:c r="K198"/>
      <x:c r="L198"/>
      <x:c r="M198"/>
      <x:c r="N198"/>
      <x:c r="O198"/>
    </x:row>
    <x:row r="199" ht="58" customHeight="1">
      <x:c r="A199"/>
      <x:c r="B199"/>
      <x:c r="C199"/>
      <x:c r="D199"/>
      <x:c r="E199"/>
      <x:c r="F199"/>
      <x:c r="G199"/>
      <x:c r="H199"/>
      <x:c r="I199"/>
      <x:c r="J199"/>
      <x:c r="K199"/>
      <x:c r="L199"/>
      <x:c r="M199"/>
      <x:c r="N199"/>
      <x:c r="O199"/>
    </x:row>
    <x:row r="200" ht="58" customHeight="1">
      <x:c r="A200"/>
      <x:c r="B200"/>
      <x:c r="C200"/>
      <x:c r="D200"/>
      <x:c r="E200"/>
      <x:c r="F200"/>
      <x:c r="G200"/>
      <x:c r="H200"/>
      <x:c r="I200"/>
      <x:c r="J200"/>
      <x:c r="K200"/>
      <x:c r="L200"/>
      <x:c r="M200"/>
      <x:c r="N200"/>
      <x:c r="O200"/>
    </x:row>
    <x:row r="201" ht="58" customHeight="1">
      <x:c r="A201"/>
      <x:c r="B201"/>
      <x:c r="C201"/>
      <x:c r="D201"/>
      <x:c r="E201"/>
      <x:c r="F201"/>
      <x:c r="G201"/>
      <x:c r="H201"/>
      <x:c r="I201"/>
      <x:c r="J201"/>
      <x:c r="K201"/>
      <x:c r="L201"/>
      <x:c r="M201"/>
      <x:c r="N201"/>
      <x:c r="O201"/>
    </x:row>
    <x:row r="202" ht="58" customHeight="1">
      <x:c r="A202"/>
      <x:c r="B202"/>
      <x:c r="C202"/>
      <x:c r="D202"/>
      <x:c r="E202"/>
      <x:c r="F202"/>
      <x:c r="G202"/>
      <x:c r="H202"/>
      <x:c r="I202"/>
      <x:c r="J202"/>
      <x:c r="K202"/>
      <x:c r="L202"/>
      <x:c r="M202"/>
      <x:c r="N202"/>
      <x:c r="O202"/>
    </x:row>
    <x:row r="203" ht="58" customHeight="1">
      <x:c r="A203"/>
      <x:c r="B203"/>
      <x:c r="C203"/>
      <x:c r="D203"/>
      <x:c r="E203"/>
      <x:c r="F203"/>
      <x:c r="G203"/>
      <x:c r="H203"/>
      <x:c r="I203"/>
      <x:c r="J203"/>
      <x:c r="K203"/>
      <x:c r="L203"/>
      <x:c r="M203"/>
      <x:c r="N203"/>
      <x:c r="O203"/>
    </x:row>
    <x:row r="204" ht="58" customHeight="1">
      <x:c r="A204"/>
      <x:c r="B204"/>
      <x:c r="C204"/>
      <x:c r="D204"/>
      <x:c r="E204"/>
      <x:c r="F204"/>
      <x:c r="G204"/>
      <x:c r="H204"/>
      <x:c r="I204"/>
      <x:c r="J204"/>
      <x:c r="K204"/>
      <x:c r="L204"/>
      <x:c r="M204"/>
      <x:c r="N204"/>
      <x:c r="O204"/>
    </x:row>
    <x:row r="205" ht="58" customHeight="1">
      <x:c r="A205"/>
      <x:c r="B205"/>
      <x:c r="C205"/>
      <x:c r="D205"/>
      <x:c r="E205"/>
      <x:c r="F205"/>
      <x:c r="G205"/>
      <x:c r="H205"/>
      <x:c r="I205"/>
      <x:c r="J205"/>
      <x:c r="K205"/>
      <x:c r="L205"/>
      <x:c r="M205"/>
      <x:c r="N205"/>
      <x:c r="O205"/>
    </x:row>
    <x:row r="206" ht="58" customHeight="1">
      <x:c r="A206"/>
      <x:c r="B206"/>
      <x:c r="C206"/>
      <x:c r="D206"/>
      <x:c r="E206"/>
      <x:c r="F206"/>
      <x:c r="G206"/>
      <x:c r="H206"/>
      <x:c r="I206"/>
      <x:c r="J206"/>
      <x:c r="K206"/>
      <x:c r="L206"/>
      <x:c r="M206"/>
      <x:c r="N206"/>
      <x:c r="O206"/>
    </x:row>
    <x:row r="207" ht="58" customHeight="1">
      <x:c r="A207"/>
      <x:c r="B207"/>
      <x:c r="C207"/>
      <x:c r="D207"/>
      <x:c r="E207"/>
      <x:c r="F207"/>
      <x:c r="G207"/>
      <x:c r="H207"/>
      <x:c r="I207"/>
      <x:c r="J207"/>
      <x:c r="K207"/>
      <x:c r="L207"/>
      <x:c r="M207"/>
      <x:c r="N207"/>
      <x:c r="O207"/>
    </x:row>
    <x:row r="208" ht="58" customHeight="1">
      <x:c r="A208"/>
      <x:c r="B208"/>
      <x:c r="C208"/>
      <x:c r="D208"/>
      <x:c r="E208"/>
      <x:c r="F208"/>
      <x:c r="G208"/>
      <x:c r="H208"/>
      <x:c r="I208"/>
      <x:c r="J208"/>
      <x:c r="K208"/>
      <x:c r="L208"/>
      <x:c r="M208"/>
      <x:c r="N208"/>
      <x:c r="O208"/>
    </x:row>
    <x:row r="209" ht="58" customHeight="1">
      <x:c r="A209"/>
      <x:c r="B209"/>
      <x:c r="C209"/>
      <x:c r="D209"/>
      <x:c r="E209"/>
      <x:c r="F209"/>
      <x:c r="G209"/>
      <x:c r="H209"/>
      <x:c r="I209"/>
      <x:c r="J209"/>
      <x:c r="K209"/>
      <x:c r="L209"/>
      <x:c r="M209"/>
      <x:c r="N209"/>
      <x:c r="O209"/>
    </x:row>
    <x:row r="210" ht="58" customHeight="1">
      <x:c r="A210"/>
      <x:c r="B210"/>
      <x:c r="C210"/>
      <x:c r="D210"/>
      <x:c r="E210"/>
      <x:c r="F210"/>
      <x:c r="G210"/>
      <x:c r="H210"/>
      <x:c r="I210"/>
      <x:c r="J210"/>
      <x:c r="K210"/>
      <x:c r="L210"/>
      <x:c r="M210"/>
      <x:c r="N210"/>
      <x:c r="O210"/>
    </x:row>
    <x:row r="211" ht="58" customHeight="1">
      <x:c r="A211"/>
      <x:c r="B211"/>
      <x:c r="C211"/>
      <x:c r="D211"/>
      <x:c r="E211"/>
      <x:c r="F211"/>
      <x:c r="G211"/>
      <x:c r="H211"/>
      <x:c r="I211"/>
      <x:c r="J211"/>
      <x:c r="K211"/>
      <x:c r="L211"/>
      <x:c r="M211"/>
      <x:c r="N211"/>
      <x:c r="O211"/>
    </x:row>
    <x:row r="212" ht="58" customHeight="1">
      <x:c r="A212"/>
      <x:c r="B212"/>
      <x:c r="C212"/>
      <x:c r="D212"/>
      <x:c r="E212"/>
      <x:c r="F212"/>
      <x:c r="G212"/>
      <x:c r="H212"/>
      <x:c r="I212"/>
      <x:c r="J212"/>
      <x:c r="K212"/>
      <x:c r="L212"/>
      <x:c r="M212"/>
      <x:c r="N212"/>
      <x:c r="O212"/>
    </x:row>
    <x:row r="213" ht="58" customHeight="1">
      <x:c r="A213"/>
      <x:c r="B213"/>
      <x:c r="C213"/>
      <x:c r="D213"/>
      <x:c r="E213"/>
      <x:c r="F213"/>
      <x:c r="G213"/>
      <x:c r="H213"/>
      <x:c r="I213"/>
      <x:c r="J213"/>
      <x:c r="K213"/>
      <x:c r="L213"/>
      <x:c r="M213"/>
      <x:c r="N213"/>
      <x:c r="O213"/>
    </x:row>
    <x:row r="214" ht="58" customHeight="1">
      <x:c r="A214"/>
      <x:c r="B214"/>
      <x:c r="C214"/>
      <x:c r="D214"/>
      <x:c r="E214"/>
      <x:c r="F214"/>
      <x:c r="G214"/>
      <x:c r="H214"/>
      <x:c r="I214"/>
      <x:c r="J214"/>
      <x:c r="K214"/>
      <x:c r="L214"/>
      <x:c r="M214"/>
      <x:c r="N214"/>
      <x:c r="O214"/>
    </x:row>
    <x:row r="215" ht="58" customHeight="1">
      <x:c r="A215"/>
      <x:c r="B215"/>
      <x:c r="C215"/>
      <x:c r="D215"/>
      <x:c r="E215"/>
      <x:c r="F215"/>
      <x:c r="G215"/>
      <x:c r="H215"/>
      <x:c r="I215"/>
      <x:c r="J215"/>
      <x:c r="K215"/>
      <x:c r="L215"/>
      <x:c r="M215"/>
      <x:c r="N215"/>
      <x:c r="O215"/>
    </x:row>
    <x:row r="216" ht="58" customHeight="1">
      <x:c r="A216"/>
      <x:c r="B216"/>
      <x:c r="C216"/>
      <x:c r="D216"/>
      <x:c r="E216"/>
      <x:c r="F216"/>
      <x:c r="G216"/>
      <x:c r="H216"/>
      <x:c r="I216"/>
      <x:c r="J216"/>
      <x:c r="K216"/>
      <x:c r="L216"/>
      <x:c r="M216"/>
      <x:c r="N216"/>
      <x:c r="O216"/>
    </x:row>
    <x:row r="217" ht="58" customHeight="1">
      <x:c r="A217"/>
      <x:c r="B217"/>
      <x:c r="C217"/>
      <x:c r="D217"/>
      <x:c r="E217"/>
      <x:c r="F217"/>
      <x:c r="G217"/>
      <x:c r="H217"/>
      <x:c r="I217"/>
      <x:c r="J217"/>
      <x:c r="K217"/>
      <x:c r="L217"/>
      <x:c r="M217"/>
      <x:c r="N217"/>
      <x:c r="O217"/>
    </x:row>
    <x:row r="218" ht="58" customHeight="1">
      <x:c r="A218"/>
      <x:c r="B218"/>
      <x:c r="C218"/>
      <x:c r="D218"/>
      <x:c r="E218"/>
      <x:c r="F218"/>
      <x:c r="G218"/>
      <x:c r="H218"/>
      <x:c r="I218"/>
      <x:c r="J218"/>
      <x:c r="K218"/>
      <x:c r="L218"/>
      <x:c r="M218"/>
      <x:c r="N218"/>
      <x:c r="O218"/>
    </x:row>
    <x:row r="219" ht="58" customHeight="1">
      <x:c r="A219"/>
      <x:c r="B219"/>
      <x:c r="C219"/>
      <x:c r="D219"/>
      <x:c r="E219"/>
      <x:c r="F219"/>
      <x:c r="G219"/>
      <x:c r="H219"/>
      <x:c r="I219"/>
      <x:c r="J219"/>
      <x:c r="K219"/>
      <x:c r="L219"/>
      <x:c r="M219"/>
      <x:c r="N219"/>
      <x:c r="O219"/>
    </x:row>
    <x:row r="220" ht="58" customHeight="1">
      <x:c r="A220"/>
      <x:c r="B220"/>
      <x:c r="C220"/>
      <x:c r="D220"/>
      <x:c r="E220"/>
      <x:c r="F220"/>
      <x:c r="G220"/>
      <x:c r="H220"/>
      <x:c r="I220"/>
      <x:c r="J220"/>
      <x:c r="K220"/>
      <x:c r="L220"/>
      <x:c r="M220"/>
      <x:c r="N220"/>
      <x:c r="O220"/>
    </x:row>
    <x:row r="221" ht="58" customHeight="1">
      <x:c r="A221"/>
      <x:c r="B221"/>
      <x:c r="C221"/>
      <x:c r="D221"/>
      <x:c r="E221"/>
      <x:c r="F221"/>
      <x:c r="G221"/>
      <x:c r="H221"/>
      <x:c r="I221"/>
      <x:c r="J221"/>
      <x:c r="K221"/>
      <x:c r="L221"/>
      <x:c r="M221"/>
      <x:c r="N221"/>
      <x:c r="O221"/>
    </x:row>
    <x:row r="222" ht="58" customHeight="1">
      <x:c r="A222"/>
      <x:c r="B222"/>
      <x:c r="C222"/>
      <x:c r="D222"/>
      <x:c r="E222"/>
      <x:c r="F222"/>
      <x:c r="G222"/>
      <x:c r="H222"/>
      <x:c r="I222"/>
      <x:c r="J222"/>
      <x:c r="K222"/>
      <x:c r="L222"/>
      <x:c r="M222"/>
      <x:c r="N222"/>
      <x:c r="O222"/>
    </x:row>
    <x:row r="223" ht="58" customHeight="1">
      <x:c r="A223"/>
      <x:c r="B223"/>
      <x:c r="C223"/>
      <x:c r="D223"/>
      <x:c r="E223"/>
      <x:c r="F223"/>
      <x:c r="G223"/>
      <x:c r="H223"/>
      <x:c r="I223"/>
      <x:c r="J223"/>
      <x:c r="K223"/>
      <x:c r="L223"/>
      <x:c r="M223"/>
      <x:c r="N223"/>
      <x:c r="O223"/>
    </x:row>
    <x:row r="224" ht="58" customHeight="1">
      <x:c r="A224"/>
      <x:c r="B224"/>
      <x:c r="C224"/>
      <x:c r="D224"/>
      <x:c r="E224"/>
      <x:c r="F224"/>
      <x:c r="G224"/>
      <x:c r="H224"/>
      <x:c r="I224"/>
      <x:c r="J224"/>
      <x:c r="K224"/>
      <x:c r="L224"/>
      <x:c r="M224"/>
      <x:c r="N224"/>
      <x:c r="O224"/>
    </x:row>
    <x:row r="225" ht="58" customHeight="1">
      <x:c r="A225"/>
      <x:c r="B225"/>
      <x:c r="C225"/>
      <x:c r="D225"/>
      <x:c r="E225"/>
      <x:c r="F225"/>
      <x:c r="G225"/>
      <x:c r="H225"/>
      <x:c r="I225"/>
      <x:c r="J225"/>
      <x:c r="K225"/>
      <x:c r="L225"/>
      <x:c r="M225"/>
      <x:c r="N225"/>
      <x:c r="O225"/>
    </x:row>
    <x:row r="226" ht="58" customHeight="1">
      <x:c r="A226"/>
      <x:c r="B226"/>
      <x:c r="C226"/>
      <x:c r="D226"/>
      <x:c r="E226"/>
      <x:c r="F226"/>
      <x:c r="G226"/>
      <x:c r="H226"/>
      <x:c r="I226"/>
      <x:c r="J226"/>
      <x:c r="K226"/>
      <x:c r="L226"/>
      <x:c r="M226"/>
      <x:c r="N226"/>
      <x:c r="O226"/>
    </x:row>
    <x:row r="227" ht="58" customHeight="1">
      <x:c r="A227"/>
      <x:c r="B227"/>
      <x:c r="C227"/>
      <x:c r="D227"/>
      <x:c r="E227"/>
      <x:c r="F227"/>
      <x:c r="G227"/>
      <x:c r="H227"/>
      <x:c r="I227"/>
      <x:c r="J227"/>
      <x:c r="K227"/>
      <x:c r="L227"/>
      <x:c r="M227"/>
      <x:c r="N227"/>
      <x:c r="O227"/>
    </x:row>
    <x:row r="228" ht="58" customHeight="1">
      <x:c r="A228"/>
      <x:c r="B228"/>
      <x:c r="C228"/>
      <x:c r="D228"/>
      <x:c r="E228"/>
      <x:c r="F228"/>
      <x:c r="G228"/>
      <x:c r="H228"/>
      <x:c r="I228"/>
      <x:c r="J228"/>
      <x:c r="K228"/>
      <x:c r="L228"/>
      <x:c r="M228"/>
      <x:c r="N228"/>
      <x:c r="O228"/>
    </x:row>
    <x:row r="229" ht="58" customHeight="1">
      <x:c r="A229"/>
      <x:c r="B229"/>
      <x:c r="C229"/>
      <x:c r="D229"/>
      <x:c r="E229"/>
      <x:c r="F229"/>
      <x:c r="G229"/>
      <x:c r="H229"/>
      <x:c r="I229"/>
      <x:c r="J229"/>
      <x:c r="K229"/>
      <x:c r="L229"/>
      <x:c r="M229"/>
      <x:c r="N229"/>
      <x:c r="O229"/>
    </x:row>
    <x:row r="230" ht="58" customHeight="1">
      <x:c r="A230"/>
      <x:c r="B230"/>
      <x:c r="C230"/>
      <x:c r="D230"/>
      <x:c r="E230"/>
      <x:c r="F230"/>
      <x:c r="G230"/>
      <x:c r="H230"/>
      <x:c r="I230"/>
      <x:c r="J230"/>
      <x:c r="K230"/>
      <x:c r="L230"/>
      <x:c r="M230"/>
      <x:c r="N230"/>
      <x:c r="O230"/>
    </x:row>
    <x:row r="231" ht="58" customHeight="1">
      <x:c r="A231"/>
      <x:c r="B231"/>
      <x:c r="C231"/>
      <x:c r="D231"/>
      <x:c r="E231"/>
      <x:c r="F231"/>
      <x:c r="G231"/>
      <x:c r="H231"/>
      <x:c r="I231"/>
      <x:c r="J231"/>
      <x:c r="K231"/>
      <x:c r="L231"/>
      <x:c r="M231"/>
      <x:c r="N231"/>
      <x:c r="O231"/>
    </x:row>
    <x:row r="232" ht="58" customHeight="1">
      <x:c r="A232"/>
      <x:c r="B232"/>
      <x:c r="C232"/>
      <x:c r="D232"/>
      <x:c r="E232"/>
      <x:c r="F232"/>
      <x:c r="G232"/>
      <x:c r="H232"/>
      <x:c r="I232"/>
      <x:c r="J232"/>
      <x:c r="K232"/>
      <x:c r="L232"/>
      <x:c r="M232"/>
      <x:c r="N232"/>
      <x:c r="O232"/>
    </x:row>
    <x:row r="233" ht="58" customHeight="1">
      <x:c r="A233"/>
      <x:c r="B233"/>
      <x:c r="C233"/>
      <x:c r="D233"/>
      <x:c r="E233"/>
      <x:c r="F233"/>
      <x:c r="G233"/>
      <x:c r="H233"/>
      <x:c r="I233"/>
      <x:c r="J233"/>
      <x:c r="K233"/>
      <x:c r="L233"/>
      <x:c r="M233"/>
      <x:c r="N233"/>
      <x:c r="O233"/>
    </x:row>
    <x:row r="234" ht="58" customHeight="1">
      <x:c r="A234"/>
      <x:c r="B234"/>
      <x:c r="C234"/>
      <x:c r="D234"/>
      <x:c r="E234"/>
      <x:c r="F234"/>
      <x:c r="G234"/>
      <x:c r="H234"/>
      <x:c r="I234"/>
      <x:c r="J234"/>
      <x:c r="K234"/>
      <x:c r="L234"/>
      <x:c r="M234"/>
      <x:c r="N234"/>
      <x:c r="O234"/>
    </x:row>
    <x:row r="235" ht="58" customHeight="1">
      <x:c r="A235"/>
      <x:c r="B235"/>
      <x:c r="C235"/>
      <x:c r="D235"/>
      <x:c r="E235"/>
      <x:c r="F235"/>
      <x:c r="G235"/>
      <x:c r="H235"/>
      <x:c r="I235"/>
      <x:c r="J235"/>
      <x:c r="K235"/>
      <x:c r="L235"/>
      <x:c r="M235"/>
      <x:c r="N235"/>
      <x:c r="O235"/>
    </x:row>
    <x:row r="236" ht="58" customHeight="1">
      <x:c r="A236"/>
      <x:c r="B236"/>
      <x:c r="C236"/>
      <x:c r="D236"/>
      <x:c r="E236"/>
      <x:c r="F236"/>
      <x:c r="G236"/>
      <x:c r="H236"/>
      <x:c r="I236"/>
      <x:c r="J236"/>
      <x:c r="K236"/>
      <x:c r="L236"/>
      <x:c r="M236"/>
      <x:c r="N236"/>
      <x:c r="O236"/>
    </x:row>
    <x:row r="237" ht="58" customHeight="1">
      <x:c r="A237"/>
      <x:c r="B237"/>
      <x:c r="C237"/>
      <x:c r="D237"/>
      <x:c r="E237"/>
      <x:c r="F237"/>
      <x:c r="G237"/>
      <x:c r="H237"/>
      <x:c r="I237"/>
      <x:c r="J237"/>
      <x:c r="K237"/>
      <x:c r="L237"/>
      <x:c r="M237"/>
      <x:c r="N237"/>
      <x:c r="O237"/>
    </x:row>
    <x:row r="238" ht="58" customHeight="1">
      <x:c r="A238"/>
      <x:c r="B238"/>
      <x:c r="C238"/>
      <x:c r="D238"/>
      <x:c r="E238"/>
      <x:c r="F238"/>
      <x:c r="G238"/>
      <x:c r="H238"/>
      <x:c r="I238"/>
      <x:c r="J238"/>
      <x:c r="K238"/>
      <x:c r="L238"/>
      <x:c r="M238"/>
      <x:c r="N238"/>
      <x:c r="O238"/>
    </x:row>
    <x:row r="239" ht="58" customHeight="1">
      <x:c r="A239"/>
      <x:c r="B239"/>
      <x:c r="C239"/>
      <x:c r="D239"/>
      <x:c r="E239"/>
      <x:c r="F239"/>
      <x:c r="G239"/>
      <x:c r="H239"/>
      <x:c r="I239"/>
      <x:c r="J239"/>
      <x:c r="K239"/>
      <x:c r="L239"/>
      <x:c r="M239"/>
      <x:c r="N239"/>
      <x:c r="O239"/>
    </x:row>
    <x:row r="240" ht="58" customHeight="1">
      <x:c r="A240"/>
      <x:c r="B240"/>
      <x:c r="C240"/>
      <x:c r="D240"/>
      <x:c r="E240"/>
      <x:c r="F240"/>
      <x:c r="G240"/>
      <x:c r="H240"/>
      <x:c r="I240"/>
      <x:c r="J240"/>
      <x:c r="K240"/>
      <x:c r="L240"/>
      <x:c r="M240"/>
      <x:c r="N240"/>
      <x:c r="O240"/>
    </x:row>
    <x:row r="241" ht="58" customHeight="1">
      <x:c r="A241"/>
      <x:c r="B241"/>
      <x:c r="C241"/>
      <x:c r="D241"/>
      <x:c r="E241"/>
      <x:c r="F241"/>
      <x:c r="G241"/>
      <x:c r="H241"/>
      <x:c r="I241"/>
      <x:c r="J241"/>
      <x:c r="K241"/>
      <x:c r="L241"/>
      <x:c r="M241"/>
      <x:c r="N241"/>
      <x:c r="O241"/>
    </x:row>
    <x:row r="242" ht="58" customHeight="1">
      <x:c r="A242"/>
      <x:c r="B242"/>
      <x:c r="C242"/>
      <x:c r="D242"/>
      <x:c r="E242"/>
      <x:c r="F242"/>
      <x:c r="G242"/>
      <x:c r="H242"/>
      <x:c r="I242"/>
      <x:c r="J242"/>
      <x:c r="K242"/>
      <x:c r="L242"/>
      <x:c r="M242"/>
      <x:c r="N242"/>
      <x:c r="O242"/>
    </x:row>
    <x:row r="243" ht="58" customHeight="1">
      <x:c r="A243"/>
      <x:c r="B243"/>
      <x:c r="C243"/>
      <x:c r="D243"/>
      <x:c r="E243"/>
      <x:c r="F243"/>
      <x:c r="G243"/>
      <x:c r="H243"/>
      <x:c r="I243"/>
      <x:c r="J243"/>
      <x:c r="K243"/>
      <x:c r="L243"/>
      <x:c r="M243"/>
      <x:c r="N243"/>
      <x:c r="O243"/>
    </x:row>
    <x:row r="244" ht="58" customHeight="1">
      <x:c r="A244"/>
      <x:c r="B244"/>
      <x:c r="C244"/>
      <x:c r="D244"/>
      <x:c r="E244"/>
      <x:c r="F244"/>
      <x:c r="G244"/>
      <x:c r="H244"/>
      <x:c r="I244"/>
      <x:c r="J244"/>
      <x:c r="K244"/>
      <x:c r="L244"/>
      <x:c r="M244"/>
      <x:c r="N244"/>
      <x:c r="O244"/>
    </x:row>
    <x:row r="245" ht="58" customHeight="1">
      <x:c r="A245"/>
      <x:c r="B245"/>
      <x:c r="C245"/>
      <x:c r="D245"/>
      <x:c r="E245"/>
      <x:c r="F245"/>
      <x:c r="G245"/>
      <x:c r="H245"/>
      <x:c r="I245"/>
      <x:c r="J245"/>
      <x:c r="K245"/>
      <x:c r="L245"/>
      <x:c r="M245"/>
      <x:c r="N245"/>
      <x:c r="O245"/>
    </x:row>
    <x:row r="246" ht="58" customHeight="1">
      <x:c r="A246"/>
      <x:c r="B246"/>
      <x:c r="C246"/>
      <x:c r="D246"/>
      <x:c r="E246"/>
      <x:c r="F246"/>
      <x:c r="G246"/>
      <x:c r="H246"/>
      <x:c r="I246"/>
      <x:c r="J246"/>
      <x:c r="K246"/>
      <x:c r="L246"/>
      <x:c r="M246"/>
      <x:c r="N246"/>
      <x:c r="O246"/>
    </x:row>
    <x:row r="247" ht="58" customHeight="1">
      <x:c r="A247"/>
      <x:c r="B247"/>
      <x:c r="C247"/>
      <x:c r="D247"/>
      <x:c r="E247"/>
      <x:c r="F247"/>
      <x:c r="G247"/>
      <x:c r="H247"/>
      <x:c r="I247"/>
      <x:c r="J247"/>
      <x:c r="K247"/>
      <x:c r="L247"/>
      <x:c r="M247"/>
      <x:c r="N247"/>
      <x:c r="O247"/>
    </x:row>
    <x:row r="248" ht="58" customHeight="1">
      <x:c r="A248"/>
      <x:c r="B248"/>
      <x:c r="C248"/>
      <x:c r="D248"/>
      <x:c r="E248"/>
      <x:c r="F248"/>
      <x:c r="G248"/>
      <x:c r="H248"/>
      <x:c r="I248"/>
      <x:c r="J248"/>
      <x:c r="K248"/>
      <x:c r="L248"/>
      <x:c r="M248"/>
      <x:c r="N248"/>
      <x:c r="O248"/>
    </x:row>
    <x:row r="249" ht="58" customHeight="1">
      <x:c r="A249"/>
      <x:c r="B249"/>
      <x:c r="C249"/>
      <x:c r="D249"/>
      <x:c r="E249"/>
      <x:c r="F249"/>
      <x:c r="G249"/>
      <x:c r="H249"/>
      <x:c r="I249"/>
      <x:c r="J249"/>
      <x:c r="K249"/>
      <x:c r="L249"/>
      <x:c r="M249"/>
      <x:c r="N249"/>
      <x:c r="O249"/>
    </x:row>
    <x:row r="250" ht="58" customHeight="1">
      <x:c r="A250"/>
      <x:c r="B250"/>
      <x:c r="C250"/>
      <x:c r="D250"/>
      <x:c r="E250"/>
      <x:c r="F250"/>
      <x:c r="G250"/>
      <x:c r="H250"/>
      <x:c r="I250"/>
      <x:c r="J250"/>
      <x:c r="K250"/>
      <x:c r="L250"/>
      <x:c r="M250"/>
      <x:c r="N250"/>
      <x:c r="O250"/>
    </x:row>
    <x:row r="251" ht="58" customHeight="1">
      <x:c r="A251"/>
      <x:c r="B251"/>
      <x:c r="C251"/>
      <x:c r="D251"/>
      <x:c r="E251"/>
      <x:c r="F251"/>
      <x:c r="G251"/>
      <x:c r="H251"/>
      <x:c r="I251"/>
      <x:c r="J251"/>
      <x:c r="K251"/>
      <x:c r="L251"/>
      <x:c r="M251"/>
      <x:c r="N251"/>
      <x:c r="O251"/>
    </x:row>
    <x:row r="252" ht="58" customHeight="1">
      <x:c r="A252"/>
      <x:c r="B252"/>
      <x:c r="C252"/>
      <x:c r="D252"/>
      <x:c r="E252"/>
      <x:c r="F252"/>
      <x:c r="G252"/>
      <x:c r="H252"/>
      <x:c r="I252"/>
      <x:c r="J252"/>
      <x:c r="K252"/>
      <x:c r="L252"/>
      <x:c r="M252"/>
      <x:c r="N252"/>
      <x:c r="O252"/>
    </x:row>
    <x:row r="253" ht="58" customHeight="1">
      <x:c r="A253"/>
      <x:c r="B253"/>
      <x:c r="C253"/>
      <x:c r="D253"/>
      <x:c r="E253"/>
      <x:c r="F253"/>
      <x:c r="G253"/>
      <x:c r="H253"/>
      <x:c r="I253"/>
      <x:c r="J253"/>
      <x:c r="K253"/>
      <x:c r="L253"/>
      <x:c r="M253"/>
      <x:c r="N253"/>
      <x:c r="O253"/>
    </x:row>
    <x:row r="254" ht="58" customHeight="1">
      <x:c r="A254"/>
      <x:c r="B254"/>
      <x:c r="C254"/>
      <x:c r="D254"/>
      <x:c r="E254"/>
      <x:c r="F254"/>
      <x:c r="G254"/>
      <x:c r="H254"/>
      <x:c r="I254"/>
      <x:c r="J254"/>
      <x:c r="K254"/>
      <x:c r="L254"/>
      <x:c r="M254"/>
      <x:c r="N254"/>
      <x:c r="O254"/>
    </x:row>
    <x:row r="255" ht="58" customHeight="1">
      <x:c r="A255"/>
      <x:c r="B255"/>
      <x:c r="C255"/>
      <x:c r="D255"/>
      <x:c r="E255"/>
      <x:c r="F255"/>
      <x:c r="G255"/>
      <x:c r="H255"/>
      <x:c r="I255"/>
      <x:c r="J255"/>
      <x:c r="K255"/>
      <x:c r="L255"/>
      <x:c r="M255"/>
      <x:c r="N255"/>
      <x:c r="O255"/>
    </x:row>
    <x:row r="256" ht="58" customHeight="1">
      <x:c r="A256"/>
      <x:c r="B256"/>
      <x:c r="C256"/>
      <x:c r="D256"/>
      <x:c r="E256"/>
      <x:c r="F256"/>
      <x:c r="G256"/>
      <x:c r="H256"/>
      <x:c r="I256"/>
      <x:c r="J256"/>
      <x:c r="K256"/>
      <x:c r="L256"/>
      <x:c r="M256"/>
      <x:c r="N256"/>
      <x:c r="O256"/>
    </x:row>
    <x:row r="257" ht="58" customHeight="1">
      <x:c r="A257"/>
      <x:c r="B257"/>
      <x:c r="C257"/>
      <x:c r="D257"/>
      <x:c r="E257"/>
      <x:c r="F257"/>
      <x:c r="G257"/>
      <x:c r="H257"/>
      <x:c r="I257"/>
      <x:c r="J257"/>
      <x:c r="K257"/>
      <x:c r="L257"/>
      <x:c r="M257"/>
      <x:c r="N257"/>
      <x:c r="O257"/>
    </x:row>
    <x:row r="258" ht="58" customHeight="1">
      <x:c r="A258"/>
      <x:c r="B258"/>
      <x:c r="C258"/>
      <x:c r="D258"/>
      <x:c r="E258"/>
      <x:c r="F258"/>
      <x:c r="G258"/>
      <x:c r="H258"/>
      <x:c r="I258"/>
      <x:c r="J258"/>
      <x:c r="K258"/>
      <x:c r="L258"/>
      <x:c r="M258"/>
      <x:c r="N258"/>
      <x:c r="O258"/>
    </x:row>
    <x:row r="259" ht="58" customHeight="1">
      <x:c r="A259"/>
      <x:c r="B259"/>
      <x:c r="C259"/>
      <x:c r="D259"/>
      <x:c r="E259"/>
      <x:c r="F259"/>
      <x:c r="G259"/>
      <x:c r="H259"/>
      <x:c r="I259"/>
      <x:c r="J259"/>
      <x:c r="K259"/>
      <x:c r="L259"/>
      <x:c r="M259"/>
      <x:c r="N259"/>
      <x:c r="O259"/>
    </x:row>
    <x:row r="260" ht="58" customHeight="1">
      <x:c r="A260"/>
      <x:c r="B260"/>
      <x:c r="C260"/>
      <x:c r="D260"/>
      <x:c r="E260"/>
      <x:c r="F260"/>
      <x:c r="G260"/>
      <x:c r="H260"/>
      <x:c r="I260"/>
      <x:c r="J260"/>
      <x:c r="K260"/>
      <x:c r="L260"/>
      <x:c r="M260"/>
      <x:c r="N260"/>
      <x:c r="O260"/>
    </x:row>
    <x:row r="261" ht="58" customHeight="1">
      <x:c r="A261"/>
      <x:c r="B261"/>
      <x:c r="C261"/>
      <x:c r="D261"/>
      <x:c r="E261"/>
      <x:c r="F261"/>
      <x:c r="G261"/>
      <x:c r="H261"/>
      <x:c r="I261"/>
      <x:c r="J261"/>
      <x:c r="K261"/>
      <x:c r="L261"/>
      <x:c r="M261"/>
      <x:c r="N261"/>
      <x:c r="O261"/>
    </x:row>
    <x:row r="262" ht="58" customHeight="1">
      <x:c r="A262"/>
      <x:c r="B262"/>
      <x:c r="C262"/>
      <x:c r="D262"/>
      <x:c r="E262"/>
      <x:c r="F262"/>
      <x:c r="G262"/>
      <x:c r="H262"/>
      <x:c r="I262"/>
      <x:c r="J262"/>
      <x:c r="K262"/>
      <x:c r="L262"/>
      <x:c r="M262"/>
      <x:c r="N262"/>
      <x:c r="O262"/>
    </x:row>
    <x:row r="263" ht="58" customHeight="1">
      <x:c r="A263"/>
      <x:c r="B263"/>
      <x:c r="C263"/>
      <x:c r="D263"/>
      <x:c r="E263"/>
      <x:c r="F263"/>
      <x:c r="G263"/>
      <x:c r="H263"/>
      <x:c r="I263"/>
      <x:c r="J263"/>
      <x:c r="K263"/>
      <x:c r="L263"/>
      <x:c r="M263"/>
      <x:c r="N263"/>
      <x:c r="O263"/>
    </x:row>
    <x:row r="264" ht="58" customHeight="1">
      <x:c r="A264"/>
      <x:c r="B264"/>
      <x:c r="C264"/>
      <x:c r="D264"/>
      <x:c r="E264"/>
      <x:c r="F264"/>
      <x:c r="G264"/>
      <x:c r="H264"/>
      <x:c r="I264"/>
      <x:c r="J264"/>
      <x:c r="K264"/>
      <x:c r="L264"/>
      <x:c r="M264"/>
      <x:c r="N264"/>
      <x:c r="O264"/>
    </x:row>
    <x:row r="265" ht="58" customHeight="1">
      <x:c r="A265"/>
      <x:c r="B265"/>
      <x:c r="C265"/>
      <x:c r="D265"/>
      <x:c r="E265"/>
      <x:c r="F265"/>
      <x:c r="G265"/>
      <x:c r="H265"/>
      <x:c r="I265"/>
      <x:c r="J265"/>
      <x:c r="K265"/>
      <x:c r="L265"/>
      <x:c r="M265"/>
      <x:c r="N265"/>
      <x:c r="O265"/>
    </x:row>
    <x:row r="266" ht="58" customHeight="1">
      <x:c r="A266"/>
      <x:c r="B266"/>
      <x:c r="C266"/>
      <x:c r="D266"/>
      <x:c r="E266"/>
      <x:c r="F266"/>
      <x:c r="G266"/>
      <x:c r="H266"/>
      <x:c r="I266"/>
      <x:c r="J266"/>
      <x:c r="K266"/>
      <x:c r="L266"/>
      <x:c r="M266"/>
      <x:c r="N266"/>
      <x:c r="O266"/>
    </x:row>
    <x:row r="267" ht="58" customHeight="1">
      <x:c r="A267"/>
      <x:c r="B267"/>
      <x:c r="C267"/>
      <x:c r="D267"/>
      <x:c r="E267"/>
      <x:c r="F267"/>
      <x:c r="G267"/>
      <x:c r="H267"/>
      <x:c r="I267"/>
      <x:c r="J267"/>
      <x:c r="K267"/>
      <x:c r="L267"/>
      <x:c r="M267"/>
      <x:c r="N267"/>
      <x:c r="O267"/>
    </x:row>
    <x:row r="268" ht="58" customHeight="1">
      <x:c r="A268"/>
      <x:c r="B268"/>
      <x:c r="C268"/>
      <x:c r="D268"/>
      <x:c r="E268"/>
      <x:c r="F268"/>
      <x:c r="G268"/>
      <x:c r="H268"/>
      <x:c r="I268"/>
      <x:c r="J268"/>
      <x:c r="K268"/>
      <x:c r="L268"/>
      <x:c r="M268"/>
      <x:c r="N268"/>
      <x:c r="O268"/>
    </x:row>
    <x:row r="269" ht="58" customHeight="1">
      <x:c r="A269"/>
      <x:c r="B269"/>
      <x:c r="C269"/>
      <x:c r="D269"/>
      <x:c r="E269"/>
      <x:c r="F269"/>
      <x:c r="G269"/>
      <x:c r="H269"/>
      <x:c r="I269"/>
      <x:c r="J269"/>
      <x:c r="K269"/>
      <x:c r="L269"/>
      <x:c r="M269"/>
      <x:c r="N269"/>
      <x:c r="O269"/>
    </x:row>
    <x:row r="270" ht="58" customHeight="1">
      <x:c r="A270"/>
      <x:c r="B270"/>
      <x:c r="C270"/>
      <x:c r="D270"/>
      <x:c r="E270"/>
      <x:c r="F270"/>
      <x:c r="G270"/>
      <x:c r="H270"/>
      <x:c r="I270"/>
      <x:c r="J270"/>
      <x:c r="K270"/>
      <x:c r="L270"/>
      <x:c r="M270"/>
      <x:c r="N270"/>
      <x:c r="O270"/>
    </x:row>
    <x:row r="271" ht="58" customHeight="1">
      <x:c r="A271"/>
      <x:c r="B271"/>
      <x:c r="C271"/>
      <x:c r="D271"/>
      <x:c r="E271"/>
      <x:c r="F271"/>
      <x:c r="G271"/>
      <x:c r="H271"/>
      <x:c r="I271"/>
      <x:c r="J271"/>
      <x:c r="K271"/>
      <x:c r="L271"/>
      <x:c r="M271"/>
      <x:c r="N271"/>
      <x:c r="O271"/>
    </x:row>
    <x:row r="272" ht="58" customHeight="1">
      <x:c r="A272"/>
      <x:c r="B272"/>
      <x:c r="C272"/>
      <x:c r="D272"/>
      <x:c r="E272"/>
      <x:c r="F272"/>
      <x:c r="G272"/>
      <x:c r="H272"/>
      <x:c r="I272"/>
      <x:c r="J272"/>
      <x:c r="K272"/>
      <x:c r="L272"/>
      <x:c r="M272"/>
      <x:c r="N272"/>
      <x:c r="O272"/>
    </x:row>
    <x:row r="273" ht="58" customHeight="1">
      <x:c r="A273"/>
      <x:c r="B273"/>
      <x:c r="C273"/>
      <x:c r="D273"/>
      <x:c r="E273"/>
      <x:c r="F273"/>
      <x:c r="G273"/>
      <x:c r="H273"/>
      <x:c r="I273"/>
      <x:c r="J273"/>
      <x:c r="K273"/>
      <x:c r="L273"/>
      <x:c r="M273"/>
      <x:c r="N273"/>
      <x:c r="O273"/>
    </x:row>
    <x:row r="274" ht="58" customHeight="1">
      <x:c r="A274"/>
      <x:c r="B274"/>
      <x:c r="C274"/>
      <x:c r="D274"/>
      <x:c r="E274"/>
      <x:c r="F274"/>
      <x:c r="G274"/>
      <x:c r="H274"/>
      <x:c r="I274"/>
      <x:c r="J274"/>
      <x:c r="K274"/>
      <x:c r="L274"/>
      <x:c r="M274"/>
      <x:c r="N274"/>
      <x:c r="O274"/>
    </x:row>
    <x:row r="275" ht="58" customHeight="1">
      <x:c r="A275"/>
      <x:c r="B275"/>
      <x:c r="C275"/>
      <x:c r="D275"/>
      <x:c r="E275"/>
      <x:c r="F275"/>
      <x:c r="G275"/>
      <x:c r="H275"/>
      <x:c r="I275"/>
      <x:c r="J275"/>
      <x:c r="K275"/>
      <x:c r="L275"/>
      <x:c r="M275"/>
      <x:c r="N275"/>
      <x:c r="O275"/>
    </x:row>
    <x:row r="276" ht="58" customHeight="1">
      <x:c r="A276"/>
      <x:c r="B276"/>
      <x:c r="C276"/>
      <x:c r="D276"/>
      <x:c r="E276"/>
      <x:c r="F276"/>
      <x:c r="G276"/>
      <x:c r="H276"/>
      <x:c r="I276"/>
      <x:c r="J276"/>
      <x:c r="K276"/>
      <x:c r="L276"/>
      <x:c r="M276"/>
      <x:c r="N276"/>
      <x:c r="O276"/>
    </x:row>
    <x:row r="277" ht="58" customHeight="1">
      <x:c r="A277"/>
      <x:c r="B277"/>
      <x:c r="C277"/>
      <x:c r="D277"/>
      <x:c r="E277"/>
      <x:c r="F277"/>
      <x:c r="G277"/>
      <x:c r="H277"/>
      <x:c r="I277"/>
      <x:c r="J277"/>
      <x:c r="K277"/>
      <x:c r="L277"/>
      <x:c r="M277"/>
      <x:c r="N277"/>
      <x:c r="O277"/>
    </x:row>
    <x:row r="278" ht="58" customHeight="1">
      <x:c r="A278"/>
      <x:c r="B278"/>
      <x:c r="C278"/>
      <x:c r="D278"/>
      <x:c r="E278"/>
      <x:c r="F278"/>
      <x:c r="G278"/>
      <x:c r="H278"/>
      <x:c r="I278"/>
      <x:c r="J278"/>
      <x:c r="K278"/>
      <x:c r="L278"/>
      <x:c r="M278"/>
      <x:c r="N278"/>
      <x:c r="O278"/>
    </x:row>
    <x:row r="279" ht="58" customHeight="1">
      <x:c r="A279"/>
      <x:c r="B279"/>
      <x:c r="C279"/>
      <x:c r="D279"/>
      <x:c r="E279"/>
      <x:c r="F279"/>
      <x:c r="G279"/>
      <x:c r="H279"/>
      <x:c r="I279"/>
      <x:c r="J279"/>
      <x:c r="K279"/>
      <x:c r="L279"/>
      <x:c r="M279"/>
      <x:c r="N279"/>
      <x:c r="O279"/>
    </x:row>
    <x:row r="280" ht="58" customHeight="1">
      <x:c r="A280"/>
      <x:c r="B280"/>
      <x:c r="C280"/>
      <x:c r="D280"/>
      <x:c r="E280"/>
      <x:c r="F280"/>
      <x:c r="G280"/>
      <x:c r="H280"/>
      <x:c r="I280"/>
      <x:c r="J280"/>
      <x:c r="K280"/>
      <x:c r="L280"/>
      <x:c r="M280"/>
      <x:c r="N280"/>
      <x:c r="O280"/>
    </x:row>
    <x:row r="281" ht="58" customHeight="1">
      <x:c r="A281"/>
      <x:c r="B281"/>
      <x:c r="C281"/>
      <x:c r="D281"/>
      <x:c r="E281"/>
      <x:c r="F281"/>
      <x:c r="G281"/>
      <x:c r="H281"/>
      <x:c r="I281"/>
      <x:c r="J281"/>
      <x:c r="K281"/>
      <x:c r="L281"/>
      <x:c r="M281"/>
      <x:c r="N281"/>
      <x:c r="O281"/>
    </x:row>
    <x:row r="282" ht="58" customHeight="1">
      <x:c r="A282"/>
      <x:c r="B282"/>
      <x:c r="C282"/>
      <x:c r="D282"/>
      <x:c r="E282"/>
      <x:c r="F282"/>
      <x:c r="G282"/>
      <x:c r="H282"/>
      <x:c r="I282"/>
      <x:c r="J282"/>
      <x:c r="K282"/>
      <x:c r="L282"/>
      <x:c r="M282"/>
      <x:c r="N282"/>
      <x:c r="O282"/>
    </x:row>
    <x:row r="283" ht="58" customHeight="1">
      <x:c r="A283"/>
      <x:c r="B283"/>
      <x:c r="C283"/>
      <x:c r="D283"/>
      <x:c r="E283"/>
      <x:c r="F283"/>
      <x:c r="G283"/>
      <x:c r="H283"/>
      <x:c r="I283"/>
      <x:c r="J283"/>
      <x:c r="K283"/>
      <x:c r="L283"/>
      <x:c r="M283"/>
      <x:c r="N283"/>
      <x:c r="O283"/>
    </x:row>
    <x:row r="284" ht="58" customHeight="1">
      <x:c r="A284"/>
      <x:c r="B284"/>
      <x:c r="C284"/>
      <x:c r="D284"/>
      <x:c r="E284"/>
      <x:c r="F284"/>
      <x:c r="G284"/>
      <x:c r="H284"/>
      <x:c r="I284"/>
      <x:c r="J284"/>
      <x:c r="K284"/>
      <x:c r="L284"/>
      <x:c r="M284"/>
      <x:c r="N284"/>
      <x:c r="O284"/>
    </x:row>
    <x:row r="285" ht="58" customHeight="1">
      <x:c r="A285"/>
      <x:c r="B285"/>
      <x:c r="C285"/>
      <x:c r="D285"/>
      <x:c r="E285"/>
      <x:c r="F285"/>
      <x:c r="G285"/>
      <x:c r="H285"/>
      <x:c r="I285"/>
      <x:c r="J285"/>
      <x:c r="K285"/>
      <x:c r="L285"/>
      <x:c r="M285"/>
      <x:c r="N285"/>
      <x:c r="O285"/>
    </x:row>
    <x:row r="286" ht="58" customHeight="1">
      <x:c r="A286"/>
      <x:c r="B286"/>
      <x:c r="C286"/>
      <x:c r="D286"/>
      <x:c r="E286"/>
      <x:c r="F286"/>
      <x:c r="G286"/>
      <x:c r="H286"/>
      <x:c r="I286"/>
      <x:c r="J286"/>
      <x:c r="K286"/>
      <x:c r="L286"/>
      <x:c r="M286"/>
      <x:c r="N286"/>
      <x:c r="O286"/>
    </x:row>
    <x:row r="287" ht="58" customHeight="1">
      <x:c r="A287"/>
      <x:c r="B287"/>
      <x:c r="C287"/>
      <x:c r="D287"/>
      <x:c r="E287"/>
      <x:c r="F287"/>
      <x:c r="G287"/>
      <x:c r="H287"/>
      <x:c r="I287"/>
      <x:c r="J287"/>
      <x:c r="K287"/>
      <x:c r="L287"/>
      <x:c r="M287"/>
      <x:c r="N287"/>
      <x:c r="O287"/>
    </x:row>
    <x:row r="288" ht="58" customHeight="1">
      <x:c r="A288"/>
      <x:c r="B288"/>
      <x:c r="C288"/>
      <x:c r="D288"/>
      <x:c r="E288"/>
      <x:c r="F288"/>
      <x:c r="G288"/>
      <x:c r="H288"/>
      <x:c r="I288"/>
      <x:c r="J288"/>
      <x:c r="K288"/>
      <x:c r="L288"/>
      <x:c r="M288"/>
      <x:c r="N288"/>
      <x:c r="O288"/>
    </x:row>
    <x:row r="289" ht="58" customHeight="1">
      <x:c r="A289"/>
      <x:c r="B289"/>
      <x:c r="C289"/>
      <x:c r="D289"/>
      <x:c r="E289"/>
      <x:c r="F289"/>
      <x:c r="G289"/>
      <x:c r="H289"/>
      <x:c r="I289"/>
      <x:c r="J289"/>
      <x:c r="K289"/>
      <x:c r="L289"/>
      <x:c r="M289"/>
      <x:c r="N289"/>
      <x:c r="O289"/>
    </x:row>
    <x:row r="290" ht="58" customHeight="1">
      <x:c r="A290"/>
      <x:c r="B290"/>
      <x:c r="C290"/>
      <x:c r="D290"/>
      <x:c r="E290"/>
      <x:c r="F290"/>
      <x:c r="G290"/>
      <x:c r="H290"/>
      <x:c r="I290"/>
      <x:c r="J290"/>
      <x:c r="K290"/>
      <x:c r="L290"/>
      <x:c r="M290"/>
      <x:c r="N290"/>
      <x:c r="O290"/>
    </x:row>
    <x:row r="291" ht="58" customHeight="1">
      <x:c r="A291"/>
      <x:c r="B291"/>
      <x:c r="C291"/>
      <x:c r="D291"/>
      <x:c r="E291"/>
      <x:c r="F291"/>
      <x:c r="G291"/>
      <x:c r="H291"/>
      <x:c r="I291"/>
      <x:c r="J291"/>
      <x:c r="K291"/>
      <x:c r="L291"/>
      <x:c r="M291"/>
      <x:c r="N291"/>
      <x:c r="O291"/>
    </x:row>
    <x:row r="292" ht="58" customHeight="1">
      <x:c r="A292"/>
      <x:c r="B292"/>
      <x:c r="C292"/>
      <x:c r="D292"/>
      <x:c r="E292"/>
      <x:c r="F292"/>
      <x:c r="G292"/>
      <x:c r="H292"/>
      <x:c r="I292"/>
      <x:c r="J292"/>
      <x:c r="K292"/>
      <x:c r="L292"/>
      <x:c r="M292"/>
      <x:c r="N292"/>
      <x:c r="O292"/>
    </x:row>
    <x:row r="293" ht="58" customHeight="1">
      <x:c r="A293"/>
      <x:c r="B293"/>
      <x:c r="C293"/>
      <x:c r="D293"/>
      <x:c r="E293"/>
      <x:c r="F293"/>
      <x:c r="G293"/>
      <x:c r="H293"/>
      <x:c r="I293"/>
      <x:c r="J293"/>
      <x:c r="K293"/>
      <x:c r="L293"/>
      <x:c r="M293"/>
      <x:c r="N293"/>
      <x:c r="O293"/>
    </x:row>
    <x:row r="294" ht="58" customHeight="1">
      <x:c r="A294"/>
      <x:c r="B294"/>
      <x:c r="C294"/>
      <x:c r="D294"/>
      <x:c r="E294"/>
      <x:c r="F294"/>
      <x:c r="G294"/>
      <x:c r="H294"/>
      <x:c r="I294"/>
      <x:c r="J294"/>
      <x:c r="K294"/>
      <x:c r="L294"/>
      <x:c r="M294"/>
      <x:c r="N294"/>
      <x:c r="O294"/>
    </x:row>
    <x:row r="295" ht="58" customHeight="1">
      <x:c r="A295"/>
      <x:c r="B295"/>
      <x:c r="C295"/>
      <x:c r="D295"/>
      <x:c r="E295"/>
      <x:c r="F295"/>
      <x:c r="G295"/>
      <x:c r="H295"/>
      <x:c r="I295"/>
      <x:c r="J295"/>
      <x:c r="K295"/>
      <x:c r="L295"/>
      <x:c r="M295"/>
      <x:c r="N295"/>
      <x:c r="O295"/>
    </x:row>
    <x:row r="296" ht="58" customHeight="1">
      <x:c r="A296"/>
      <x:c r="B296"/>
      <x:c r="C296"/>
      <x:c r="D296"/>
      <x:c r="E296"/>
      <x:c r="F296"/>
      <x:c r="G296"/>
      <x:c r="H296"/>
      <x:c r="I296"/>
      <x:c r="J296"/>
      <x:c r="K296"/>
      <x:c r="L296"/>
      <x:c r="M296"/>
      <x:c r="N296"/>
      <x:c r="O296"/>
    </x:row>
    <x:row r="297" ht="58" customHeight="1">
      <x:c r="A297"/>
      <x:c r="B297"/>
      <x:c r="C297"/>
      <x:c r="D297"/>
      <x:c r="E297"/>
      <x:c r="F297"/>
      <x:c r="G297"/>
      <x:c r="H297"/>
      <x:c r="I297"/>
      <x:c r="J297"/>
      <x:c r="K297"/>
      <x:c r="L297"/>
      <x:c r="M297"/>
      <x:c r="N297"/>
      <x:c r="O297"/>
    </x:row>
    <x:row r="298" ht="58" customHeight="1">
      <x:c r="A298"/>
      <x:c r="B298"/>
      <x:c r="C298"/>
      <x:c r="D298"/>
      <x:c r="E298"/>
      <x:c r="F298"/>
      <x:c r="G298"/>
      <x:c r="H298"/>
      <x:c r="I298"/>
      <x:c r="J298"/>
      <x:c r="K298"/>
      <x:c r="L298"/>
      <x:c r="M298"/>
      <x:c r="N298"/>
      <x:c r="O298"/>
    </x:row>
    <x:row r="299" ht="58" customHeight="1">
      <x:c r="A299"/>
      <x:c r="B299"/>
      <x:c r="C299"/>
      <x:c r="D299"/>
      <x:c r="E299"/>
      <x:c r="F299"/>
      <x:c r="G299"/>
      <x:c r="H299"/>
      <x:c r="I299"/>
      <x:c r="J299"/>
      <x:c r="K299"/>
      <x:c r="L299"/>
      <x:c r="M299"/>
      <x:c r="N299"/>
      <x:c r="O299"/>
    </x:row>
    <x:row r="300" ht="58" customHeight="1">
      <x:c r="A300"/>
      <x:c r="B300"/>
      <x:c r="C300"/>
      <x:c r="D300"/>
      <x:c r="E300"/>
      <x:c r="F300"/>
      <x:c r="G300"/>
      <x:c r="H300"/>
      <x:c r="I300"/>
      <x:c r="J300"/>
      <x:c r="K300"/>
      <x:c r="L300"/>
      <x:c r="M300"/>
      <x:c r="N300"/>
      <x:c r="O300"/>
    </x:row>
    <x:row r="301" ht="58" customHeight="1">
      <x:c r="A301"/>
      <x:c r="B301"/>
      <x:c r="C301"/>
      <x:c r="D301"/>
      <x:c r="E301"/>
      <x:c r="F301"/>
      <x:c r="G301"/>
      <x:c r="H301"/>
      <x:c r="I301"/>
      <x:c r="J301"/>
      <x:c r="K301"/>
      <x:c r="L301"/>
      <x:c r="M301"/>
      <x:c r="N301"/>
      <x:c r="O301"/>
    </x:row>
    <x:row r="302" ht="58" customHeight="1">
      <x:c r="A302"/>
      <x:c r="B302"/>
      <x:c r="C302"/>
      <x:c r="D302"/>
      <x:c r="E302"/>
      <x:c r="F302"/>
      <x:c r="G302"/>
      <x:c r="H302"/>
      <x:c r="I302"/>
      <x:c r="J302"/>
      <x:c r="K302"/>
      <x:c r="L302"/>
      <x:c r="M302"/>
      <x:c r="N302"/>
      <x:c r="O302"/>
    </x:row>
    <x:row r="303" ht="58" customHeight="1">
      <x:c r="A303"/>
      <x:c r="B303"/>
      <x:c r="C303"/>
      <x:c r="D303"/>
      <x:c r="E303"/>
      <x:c r="F303"/>
      <x:c r="G303"/>
      <x:c r="H303"/>
      <x:c r="I303"/>
      <x:c r="J303"/>
      <x:c r="K303"/>
      <x:c r="L303"/>
      <x:c r="M303"/>
      <x:c r="N303"/>
      <x:c r="O303"/>
    </x:row>
    <x:row r="304" ht="58" customHeight="1">
      <x:c r="A304"/>
      <x:c r="B304"/>
      <x:c r="C304"/>
      <x:c r="D304"/>
      <x:c r="E304"/>
      <x:c r="F304"/>
      <x:c r="G304"/>
      <x:c r="H304"/>
      <x:c r="I304"/>
      <x:c r="J304"/>
      <x:c r="K304"/>
      <x:c r="L304"/>
      <x:c r="M304"/>
      <x:c r="N304"/>
      <x:c r="O304"/>
    </x:row>
    <x:row r="305" ht="58" customHeight="1">
      <x:c r="A305"/>
      <x:c r="B305"/>
      <x:c r="C305"/>
      <x:c r="D305"/>
      <x:c r="E305"/>
      <x:c r="F305"/>
      <x:c r="G305"/>
      <x:c r="H305"/>
      <x:c r="I305"/>
      <x:c r="J305"/>
      <x:c r="K305"/>
      <x:c r="L305"/>
      <x:c r="M305"/>
      <x:c r="N305"/>
      <x:c r="O305"/>
    </x:row>
    <x:row r="306" ht="58" customHeight="1">
      <x:c r="A306"/>
      <x:c r="B306"/>
      <x:c r="C306"/>
      <x:c r="D306"/>
      <x:c r="E306"/>
      <x:c r="F306"/>
      <x:c r="G306"/>
      <x:c r="H306"/>
      <x:c r="I306"/>
      <x:c r="J306"/>
      <x:c r="K306"/>
      <x:c r="L306"/>
      <x:c r="M306"/>
      <x:c r="N306"/>
      <x:c r="O306"/>
    </x:row>
    <x:row r="307" ht="58" customHeight="1">
      <x:c r="A307"/>
      <x:c r="B307"/>
      <x:c r="C307"/>
      <x:c r="D307"/>
      <x:c r="E307"/>
      <x:c r="F307"/>
      <x:c r="G307"/>
      <x:c r="H307"/>
      <x:c r="I307"/>
      <x:c r="J307"/>
      <x:c r="K307"/>
      <x:c r="L307"/>
      <x:c r="M307"/>
      <x:c r="N307"/>
      <x:c r="O307"/>
    </x:row>
    <x:row r="308" ht="58" customHeight="1">
      <x:c r="A308"/>
      <x:c r="B308"/>
      <x:c r="C308"/>
      <x:c r="D308"/>
      <x:c r="E308"/>
      <x:c r="F308"/>
      <x:c r="G308"/>
      <x:c r="H308"/>
      <x:c r="I308"/>
      <x:c r="J308"/>
      <x:c r="K308"/>
      <x:c r="L308"/>
      <x:c r="M308"/>
      <x:c r="N308"/>
      <x:c r="O308"/>
    </x:row>
    <x:row r="309" ht="58" customHeight="1">
      <x:c r="A309"/>
      <x:c r="B309"/>
      <x:c r="C309"/>
      <x:c r="D309"/>
      <x:c r="E309"/>
      <x:c r="F309"/>
      <x:c r="G309"/>
      <x:c r="H309"/>
      <x:c r="I309"/>
      <x:c r="J309"/>
      <x:c r="K309"/>
      <x:c r="L309"/>
      <x:c r="M309"/>
      <x:c r="N309"/>
      <x:c r="O309"/>
    </x:row>
    <x:row r="310" ht="58" customHeight="1">
      <x:c r="A310"/>
      <x:c r="B310"/>
      <x:c r="C310"/>
      <x:c r="D310"/>
      <x:c r="E310"/>
      <x:c r="F310"/>
      <x:c r="G310"/>
      <x:c r="H310"/>
      <x:c r="I310"/>
      <x:c r="J310"/>
      <x:c r="K310"/>
      <x:c r="L310"/>
      <x:c r="M310"/>
      <x:c r="N310"/>
      <x:c r="O310"/>
    </x:row>
    <x:row r="311" ht="58" customHeight="1">
      <x:c r="A311"/>
      <x:c r="B311"/>
      <x:c r="C311"/>
      <x:c r="D311"/>
      <x:c r="E311"/>
      <x:c r="F311"/>
      <x:c r="G311"/>
      <x:c r="H311"/>
      <x:c r="I311"/>
      <x:c r="J311"/>
      <x:c r="K311"/>
      <x:c r="L311"/>
      <x:c r="M311"/>
      <x:c r="N311"/>
      <x:c r="O311"/>
    </x:row>
    <x:row r="312" ht="58" customHeight="1">
      <x:c r="A312"/>
      <x:c r="B312"/>
      <x:c r="C312"/>
      <x:c r="D312"/>
      <x:c r="E312"/>
      <x:c r="F312"/>
      <x:c r="G312"/>
      <x:c r="H312"/>
      <x:c r="I312"/>
      <x:c r="J312"/>
      <x:c r="K312"/>
      <x:c r="L312"/>
      <x:c r="M312"/>
      <x:c r="N312"/>
      <x:c r="O312"/>
    </x:row>
    <x:row r="313" ht="58" customHeight="1">
      <x:c r="A313"/>
      <x:c r="B313"/>
      <x:c r="C313"/>
      <x:c r="D313"/>
      <x:c r="E313"/>
      <x:c r="F313"/>
      <x:c r="G313"/>
      <x:c r="H313"/>
      <x:c r="I313"/>
      <x:c r="J313"/>
      <x:c r="K313"/>
      <x:c r="L313"/>
      <x:c r="M313"/>
      <x:c r="N313"/>
      <x:c r="O313"/>
    </x:row>
    <x:row r="314" ht="58" customHeight="1">
      <x:c r="A314"/>
      <x:c r="B314"/>
      <x:c r="C314"/>
      <x:c r="D314"/>
      <x:c r="E314"/>
      <x:c r="F314"/>
      <x:c r="G314"/>
      <x:c r="H314"/>
      <x:c r="I314"/>
      <x:c r="J314"/>
      <x:c r="K314"/>
      <x:c r="L314"/>
      <x:c r="M314"/>
      <x:c r="N314"/>
      <x:c r="O314"/>
    </x:row>
    <x:row r="315" ht="58" customHeight="1">
      <x:c r="A315"/>
      <x:c r="B315"/>
      <x:c r="C315"/>
      <x:c r="D315"/>
      <x:c r="E315"/>
      <x:c r="F315"/>
      <x:c r="G315"/>
      <x:c r="H315"/>
      <x:c r="I315"/>
      <x:c r="J315"/>
      <x:c r="K315"/>
      <x:c r="L315"/>
      <x:c r="M315"/>
      <x:c r="N315"/>
      <x:c r="O315"/>
    </x:row>
    <x:row r="316" ht="58" customHeight="1">
      <x:c r="A316"/>
      <x:c r="B316"/>
      <x:c r="C316"/>
      <x:c r="D316"/>
      <x:c r="E316"/>
      <x:c r="F316"/>
      <x:c r="G316"/>
      <x:c r="H316"/>
      <x:c r="I316"/>
      <x:c r="J316"/>
      <x:c r="K316"/>
      <x:c r="L316"/>
      <x:c r="M316"/>
      <x:c r="N316"/>
      <x:c r="O316"/>
    </x:row>
    <x:row r="317" ht="58" customHeight="1">
      <x:c r="A317"/>
      <x:c r="B317"/>
      <x:c r="C317"/>
      <x:c r="D317"/>
      <x:c r="E317"/>
      <x:c r="F317"/>
      <x:c r="G317"/>
      <x:c r="H317"/>
      <x:c r="I317"/>
      <x:c r="J317"/>
      <x:c r="K317"/>
      <x:c r="L317"/>
      <x:c r="M317"/>
      <x:c r="N317"/>
      <x:c r="O317"/>
    </x:row>
    <x:row r="318" ht="58" customHeight="1">
      <x:c r="A318"/>
      <x:c r="B318"/>
      <x:c r="C318"/>
      <x:c r="D318"/>
      <x:c r="E318"/>
      <x:c r="F318"/>
      <x:c r="G318"/>
      <x:c r="H318"/>
      <x:c r="I318"/>
      <x:c r="J318"/>
      <x:c r="K318"/>
      <x:c r="L318"/>
      <x:c r="M318"/>
      <x:c r="N318"/>
      <x:c r="O318"/>
    </x:row>
    <x:row r="319" ht="58" customHeight="1">
      <x:c r="A319"/>
      <x:c r="B319"/>
      <x:c r="C319"/>
      <x:c r="D319"/>
      <x:c r="E319"/>
      <x:c r="F319"/>
      <x:c r="G319"/>
      <x:c r="H319"/>
      <x:c r="I319"/>
      <x:c r="J319"/>
      <x:c r="K319"/>
      <x:c r="L319"/>
      <x:c r="M319"/>
      <x:c r="N319"/>
      <x:c r="O319"/>
    </x:row>
    <x:row r="320" ht="58" customHeight="1">
      <x:c r="A320"/>
      <x:c r="B320"/>
      <x:c r="C320"/>
      <x:c r="D320"/>
      <x:c r="E320"/>
      <x:c r="F320"/>
      <x:c r="G320"/>
      <x:c r="H320"/>
      <x:c r="I320"/>
      <x:c r="J320"/>
      <x:c r="K320"/>
      <x:c r="L320"/>
      <x:c r="M320"/>
      <x:c r="N320"/>
      <x:c r="O320"/>
    </x:row>
    <x:row r="321" ht="58" customHeight="1">
      <x:c r="A321"/>
      <x:c r="B321"/>
      <x:c r="C321"/>
      <x:c r="D321"/>
      <x:c r="E321"/>
      <x:c r="F321"/>
      <x:c r="G321"/>
      <x:c r="H321"/>
      <x:c r="I321"/>
      <x:c r="J321"/>
      <x:c r="K321"/>
      <x:c r="L321"/>
      <x:c r="M321"/>
      <x:c r="N321"/>
      <x:c r="O321"/>
    </x:row>
    <x:row r="322" ht="58" customHeight="1">
      <x:c r="A322"/>
      <x:c r="B322"/>
      <x:c r="C322"/>
      <x:c r="D322"/>
      <x:c r="E322"/>
      <x:c r="F322"/>
      <x:c r="G322"/>
      <x:c r="H322"/>
      <x:c r="I322"/>
      <x:c r="J322"/>
      <x:c r="K322"/>
      <x:c r="L322"/>
      <x:c r="M322"/>
      <x:c r="N322"/>
      <x:c r="O322"/>
    </x:row>
    <x:row r="323" ht="58" customHeight="1">
      <x:c r="A323"/>
      <x:c r="B323"/>
      <x:c r="C323"/>
      <x:c r="D323"/>
      <x:c r="E323"/>
      <x:c r="F323"/>
      <x:c r="G323"/>
      <x:c r="H323"/>
      <x:c r="I323"/>
      <x:c r="J323"/>
      <x:c r="K323"/>
      <x:c r="L323"/>
      <x:c r="M323"/>
      <x:c r="N323"/>
      <x:c r="O323"/>
    </x:row>
    <x:row r="324" ht="58" customHeight="1">
      <x:c r="A324"/>
      <x:c r="B324"/>
      <x:c r="C324"/>
      <x:c r="D324"/>
      <x:c r="E324"/>
      <x:c r="F324"/>
      <x:c r="G324"/>
      <x:c r="H324"/>
      <x:c r="I324"/>
      <x:c r="J324"/>
      <x:c r="K324"/>
      <x:c r="L324"/>
      <x:c r="M324"/>
      <x:c r="N324"/>
      <x:c r="O324"/>
    </x:row>
    <x:row r="325" ht="58" customHeight="1">
      <x:c r="A325"/>
      <x:c r="B325"/>
      <x:c r="C325"/>
      <x:c r="D325"/>
      <x:c r="E325"/>
      <x:c r="F325"/>
      <x:c r="G325"/>
      <x:c r="H325"/>
      <x:c r="I325"/>
      <x:c r="J325"/>
      <x:c r="K325"/>
      <x:c r="L325"/>
      <x:c r="M325"/>
      <x:c r="N325"/>
      <x:c r="O325"/>
    </x:row>
    <x:row r="326" ht="58" customHeight="1">
      <x:c r="A326"/>
      <x:c r="B326"/>
      <x:c r="C326"/>
      <x:c r="D326"/>
      <x:c r="E326"/>
      <x:c r="F326"/>
      <x:c r="G326"/>
      <x:c r="H326"/>
      <x:c r="I326"/>
      <x:c r="J326"/>
      <x:c r="K326"/>
      <x:c r="L326"/>
      <x:c r="M326"/>
      <x:c r="N326"/>
      <x:c r="O326"/>
    </x:row>
    <x:row r="327" ht="58" customHeight="1">
      <x:c r="A327"/>
      <x:c r="B327"/>
      <x:c r="C327"/>
      <x:c r="D327"/>
      <x:c r="E327"/>
      <x:c r="F327"/>
      <x:c r="G327"/>
      <x:c r="H327"/>
      <x:c r="I327"/>
      <x:c r="J327"/>
      <x:c r="K327"/>
      <x:c r="L327"/>
      <x:c r="M327"/>
      <x:c r="N327"/>
      <x:c r="O327"/>
    </x:row>
    <x:row r="328" ht="58" customHeight="1">
      <x:c r="A328"/>
      <x:c r="B328"/>
      <x:c r="C328"/>
      <x:c r="D328"/>
      <x:c r="E328"/>
      <x:c r="F328"/>
      <x:c r="G328"/>
      <x:c r="H328"/>
      <x:c r="I328"/>
      <x:c r="J328"/>
      <x:c r="K328"/>
      <x:c r="L328"/>
      <x:c r="M328"/>
      <x:c r="N328"/>
      <x:c r="O328"/>
    </x:row>
    <x:row r="329" ht="58" customHeight="1">
      <x:c r="A329"/>
      <x:c r="B329"/>
      <x:c r="C329"/>
      <x:c r="D329"/>
      <x:c r="E329"/>
      <x:c r="F329"/>
      <x:c r="G329"/>
      <x:c r="H329"/>
      <x:c r="I329"/>
      <x:c r="J329"/>
      <x:c r="K329"/>
      <x:c r="L329"/>
      <x:c r="M329"/>
      <x:c r="N329"/>
      <x:c r="O329"/>
    </x:row>
    <x:row r="330" ht="58" customHeight="1">
      <x:c r="A330"/>
      <x:c r="B330"/>
      <x:c r="C330"/>
      <x:c r="D330"/>
      <x:c r="E330"/>
      <x:c r="F330"/>
      <x:c r="G330"/>
      <x:c r="H330"/>
      <x:c r="I330"/>
      <x:c r="J330"/>
      <x:c r="K330"/>
      <x:c r="L330"/>
      <x:c r="M330"/>
      <x:c r="N330"/>
      <x:c r="O330"/>
    </x:row>
    <x:row r="331" ht="58" customHeight="1">
      <x:c r="A331"/>
      <x:c r="B331"/>
      <x:c r="C331"/>
      <x:c r="D331"/>
      <x:c r="E331"/>
      <x:c r="F331"/>
      <x:c r="G331"/>
      <x:c r="H331"/>
      <x:c r="I331"/>
      <x:c r="J331"/>
      <x:c r="K331"/>
      <x:c r="L331"/>
      <x:c r="M331"/>
      <x:c r="N331"/>
      <x:c r="O331"/>
    </x:row>
    <x:row r="332" ht="58" customHeight="1">
      <x:c r="A332"/>
      <x:c r="B332"/>
      <x:c r="C332"/>
      <x:c r="D332"/>
      <x:c r="E332"/>
      <x:c r="F332"/>
      <x:c r="G332"/>
      <x:c r="H332"/>
      <x:c r="I332"/>
      <x:c r="J332"/>
      <x:c r="K332"/>
      <x:c r="L332"/>
      <x:c r="M332"/>
      <x:c r="N332"/>
      <x:c r="O332"/>
    </x:row>
    <x:row r="333" ht="58" customHeight="1">
      <x:c r="A333"/>
      <x:c r="B333"/>
      <x:c r="C333"/>
      <x:c r="D333"/>
      <x:c r="E333"/>
      <x:c r="F333"/>
      <x:c r="G333"/>
      <x:c r="H333"/>
      <x:c r="I333"/>
      <x:c r="J333"/>
      <x:c r="K333"/>
      <x:c r="L333"/>
      <x:c r="M333"/>
      <x:c r="N333"/>
      <x:c r="O333"/>
    </x:row>
    <x:row r="334" ht="58" customHeight="1">
      <x:c r="A334"/>
      <x:c r="B334"/>
      <x:c r="C334"/>
      <x:c r="D334"/>
      <x:c r="E334"/>
      <x:c r="F334"/>
      <x:c r="G334"/>
      <x:c r="H334"/>
      <x:c r="I334"/>
      <x:c r="J334"/>
      <x:c r="K334"/>
      <x:c r="L334"/>
      <x:c r="M334"/>
      <x:c r="N334"/>
      <x:c r="O334"/>
    </x:row>
    <x:row r="335" ht="58" customHeight="1">
      <x:c r="A335"/>
      <x:c r="B335"/>
      <x:c r="C335"/>
      <x:c r="D335"/>
      <x:c r="E335"/>
      <x:c r="F335"/>
      <x:c r="G335"/>
      <x:c r="H335"/>
      <x:c r="I335"/>
      <x:c r="J335"/>
      <x:c r="K335"/>
      <x:c r="L335"/>
      <x:c r="M335"/>
      <x:c r="N335"/>
      <x:c r="O335"/>
    </x:row>
    <x:row r="336" ht="58" customHeight="1">
      <x:c r="A336"/>
      <x:c r="B336"/>
      <x:c r="C336"/>
      <x:c r="D336"/>
      <x:c r="E336"/>
      <x:c r="F336"/>
      <x:c r="G336"/>
      <x:c r="H336"/>
      <x:c r="I336"/>
      <x:c r="J336"/>
      <x:c r="K336"/>
      <x:c r="L336"/>
      <x:c r="M336"/>
      <x:c r="N336"/>
      <x:c r="O336"/>
    </x:row>
    <x:row r="337" ht="58" customHeight="1">
      <x:c r="A337"/>
      <x:c r="B337"/>
      <x:c r="C337"/>
      <x:c r="D337"/>
      <x:c r="E337"/>
      <x:c r="F337"/>
      <x:c r="G337"/>
      <x:c r="H337"/>
      <x:c r="I337"/>
      <x:c r="J337"/>
      <x:c r="K337"/>
      <x:c r="L337"/>
      <x:c r="M337"/>
      <x:c r="N337"/>
      <x:c r="O337"/>
    </x:row>
    <x:row r="338" ht="58" customHeight="1">
      <x:c r="A338"/>
      <x:c r="B338"/>
      <x:c r="C338"/>
      <x:c r="D338"/>
      <x:c r="E338"/>
      <x:c r="F338"/>
      <x:c r="G338"/>
      <x:c r="H338"/>
      <x:c r="I338"/>
      <x:c r="J338"/>
      <x:c r="K338"/>
      <x:c r="L338"/>
      <x:c r="M338"/>
      <x:c r="N338"/>
      <x:c r="O338"/>
    </x:row>
    <x:row r="339" ht="58" customHeight="1">
      <x:c r="A339"/>
      <x:c r="B339"/>
      <x:c r="C339"/>
      <x:c r="D339"/>
      <x:c r="E339"/>
      <x:c r="F339"/>
      <x:c r="G339"/>
      <x:c r="H339"/>
      <x:c r="I339"/>
      <x:c r="J339"/>
      <x:c r="K339"/>
      <x:c r="L339"/>
      <x:c r="M339"/>
      <x:c r="N339"/>
      <x:c r="O339"/>
    </x:row>
    <x:row r="340" ht="58" customHeight="1">
      <x:c r="A340"/>
      <x:c r="B340"/>
      <x:c r="C340"/>
      <x:c r="D340"/>
      <x:c r="E340"/>
      <x:c r="F340"/>
      <x:c r="G340"/>
      <x:c r="H340"/>
      <x:c r="I340"/>
      <x:c r="J340"/>
      <x:c r="K340"/>
      <x:c r="L340"/>
      <x:c r="M340"/>
      <x:c r="N340"/>
      <x:c r="O340"/>
    </x:row>
    <x:row r="341" ht="58" customHeight="1">
      <x:c r="A341"/>
      <x:c r="B341"/>
      <x:c r="C341"/>
      <x:c r="D341"/>
      <x:c r="E341"/>
      <x:c r="F341"/>
      <x:c r="G341"/>
      <x:c r="H341"/>
      <x:c r="I341"/>
      <x:c r="J341"/>
      <x:c r="K341"/>
      <x:c r="L341"/>
      <x:c r="M341"/>
      <x:c r="N341"/>
      <x:c r="O341"/>
    </x:row>
    <x:row r="342" ht="58" customHeight="1">
      <x:c r="A342"/>
      <x:c r="B342"/>
      <x:c r="C342"/>
      <x:c r="D342"/>
      <x:c r="E342"/>
      <x:c r="F342"/>
      <x:c r="G342"/>
      <x:c r="H342"/>
      <x:c r="I342"/>
      <x:c r="J342"/>
      <x:c r="K342"/>
      <x:c r="L342"/>
      <x:c r="M342"/>
      <x:c r="N342"/>
      <x:c r="O342"/>
    </x:row>
    <x:row r="343" ht="58" customHeight="1">
      <x:c r="A343"/>
      <x:c r="B343"/>
      <x:c r="C343"/>
      <x:c r="D343"/>
      <x:c r="E343"/>
      <x:c r="F343"/>
      <x:c r="G343"/>
      <x:c r="H343"/>
      <x:c r="I343"/>
      <x:c r="J343"/>
      <x:c r="K343"/>
      <x:c r="L343"/>
      <x:c r="M343"/>
      <x:c r="N343"/>
      <x:c r="O343"/>
    </x:row>
    <x:row r="344" ht="58" customHeight="1">
      <x:c r="A344"/>
      <x:c r="B344"/>
      <x:c r="C344"/>
      <x:c r="D344"/>
      <x:c r="E344"/>
      <x:c r="F344"/>
      <x:c r="G344"/>
      <x:c r="H344"/>
      <x:c r="I344"/>
      <x:c r="J344"/>
      <x:c r="K344"/>
      <x:c r="L344"/>
      <x:c r="M344"/>
      <x:c r="N344"/>
      <x:c r="O344"/>
    </x:row>
    <x:row r="345" ht="58" customHeight="1">
      <x:c r="A345"/>
      <x:c r="B345"/>
      <x:c r="C345"/>
      <x:c r="D345"/>
      <x:c r="E345"/>
      <x:c r="F345"/>
      <x:c r="G345"/>
      <x:c r="H345"/>
      <x:c r="I345"/>
      <x:c r="J345"/>
      <x:c r="K345"/>
      <x:c r="L345"/>
      <x:c r="M345"/>
      <x:c r="N345"/>
      <x:c r="O345"/>
    </x:row>
    <x:row r="346" ht="58" customHeight="1">
      <x:c r="A346"/>
      <x:c r="B346"/>
      <x:c r="C346"/>
      <x:c r="D346"/>
      <x:c r="E346"/>
      <x:c r="F346"/>
      <x:c r="G346"/>
      <x:c r="H346"/>
      <x:c r="I346"/>
      <x:c r="J346"/>
      <x:c r="K346"/>
      <x:c r="L346"/>
      <x:c r="M346"/>
      <x:c r="N346"/>
      <x:c r="O346"/>
    </x:row>
    <x:row r="347" ht="58" customHeight="1">
      <x:c r="A347"/>
      <x:c r="B347"/>
      <x:c r="C347"/>
      <x:c r="D347"/>
      <x:c r="E347"/>
      <x:c r="F347"/>
      <x:c r="G347"/>
      <x:c r="H347"/>
      <x:c r="I347"/>
      <x:c r="J347"/>
      <x:c r="K347"/>
      <x:c r="L347"/>
      <x:c r="M347"/>
      <x:c r="N347"/>
      <x:c r="O347"/>
    </x:row>
    <x:row r="348" ht="58" customHeight="1">
      <x:c r="A348"/>
      <x:c r="B348"/>
      <x:c r="C348"/>
      <x:c r="D348"/>
      <x:c r="E348"/>
      <x:c r="F348"/>
      <x:c r="G348"/>
      <x:c r="H348"/>
      <x:c r="I348"/>
      <x:c r="J348"/>
      <x:c r="K348"/>
      <x:c r="L348"/>
      <x:c r="M348"/>
      <x:c r="N348"/>
      <x:c r="O348"/>
    </x:row>
    <x:row r="349" ht="58" customHeight="1">
      <x:c r="A349"/>
      <x:c r="B349"/>
      <x:c r="C349"/>
      <x:c r="D349"/>
      <x:c r="E349"/>
      <x:c r="F349"/>
      <x:c r="G349"/>
      <x:c r="H349"/>
      <x:c r="I349"/>
      <x:c r="J349"/>
      <x:c r="K349"/>
      <x:c r="L349"/>
      <x:c r="M349"/>
      <x:c r="N349"/>
      <x:c r="O349"/>
    </x:row>
    <x:row r="350" ht="58" customHeight="1">
      <x:c r="A350"/>
      <x:c r="B350"/>
      <x:c r="C350"/>
      <x:c r="D350"/>
      <x:c r="E350"/>
      <x:c r="F350"/>
      <x:c r="G350"/>
      <x:c r="H350"/>
      <x:c r="I350"/>
      <x:c r="J350"/>
      <x:c r="K350"/>
      <x:c r="L350"/>
      <x:c r="M350"/>
      <x:c r="N350"/>
      <x:c r="O350"/>
    </x:row>
    <x:row r="351" ht="58" customHeight="1">
      <x:c r="A351"/>
      <x:c r="B351"/>
      <x:c r="C351"/>
      <x:c r="D351"/>
      <x:c r="E351"/>
      <x:c r="F351"/>
      <x:c r="G351"/>
      <x:c r="H351"/>
      <x:c r="I351"/>
      <x:c r="J351"/>
      <x:c r="K351"/>
      <x:c r="L351"/>
      <x:c r="M351"/>
      <x:c r="N351"/>
      <x:c r="O351"/>
    </x:row>
    <x:row r="352" ht="58" customHeight="1">
      <x:c r="A352"/>
      <x:c r="B352"/>
      <x:c r="C352"/>
      <x:c r="D352"/>
      <x:c r="E352"/>
      <x:c r="F352"/>
      <x:c r="G352"/>
      <x:c r="H352"/>
      <x:c r="I352"/>
      <x:c r="J352"/>
      <x:c r="K352"/>
      <x:c r="L352"/>
      <x:c r="M352"/>
      <x:c r="N352"/>
      <x:c r="O352"/>
    </x:row>
    <x:row r="353" ht="58" customHeight="1">
      <x:c r="A353"/>
      <x:c r="B353"/>
      <x:c r="C353"/>
      <x:c r="D353"/>
      <x:c r="E353"/>
      <x:c r="F353"/>
      <x:c r="G353"/>
      <x:c r="H353"/>
      <x:c r="I353"/>
      <x:c r="J353"/>
      <x:c r="K353"/>
      <x:c r="L353"/>
      <x:c r="M353"/>
      <x:c r="N353"/>
      <x:c r="O353"/>
    </x:row>
    <x:row r="354" ht="58" customHeight="1">
      <x:c r="A354"/>
      <x:c r="B354"/>
      <x:c r="C354"/>
      <x:c r="D354"/>
      <x:c r="E354"/>
      <x:c r="F354"/>
      <x:c r="G354"/>
      <x:c r="H354"/>
      <x:c r="I354"/>
      <x:c r="J354"/>
      <x:c r="K354"/>
      <x:c r="L354"/>
      <x:c r="M354"/>
      <x:c r="N354"/>
      <x:c r="O354"/>
    </x:row>
    <x:row r="355" ht="58" customHeight="1">
      <x:c r="A355"/>
      <x:c r="B355"/>
      <x:c r="C355"/>
      <x:c r="D355"/>
      <x:c r="E355"/>
      <x:c r="F355"/>
      <x:c r="G355"/>
      <x:c r="H355"/>
      <x:c r="I355"/>
      <x:c r="J355"/>
      <x:c r="K355"/>
      <x:c r="L355"/>
      <x:c r="M355"/>
      <x:c r="N355"/>
      <x:c r="O355"/>
    </x:row>
    <x:row r="356" ht="58" customHeight="1">
      <x:c r="A356"/>
      <x:c r="B356"/>
      <x:c r="C356"/>
      <x:c r="D356"/>
      <x:c r="E356"/>
      <x:c r="F356"/>
      <x:c r="G356"/>
      <x:c r="H356"/>
      <x:c r="I356"/>
      <x:c r="J356"/>
      <x:c r="K356"/>
      <x:c r="L356"/>
      <x:c r="M356"/>
      <x:c r="N356"/>
      <x:c r="O356"/>
    </x:row>
    <x:row r="357" ht="58" customHeight="1">
      <x:c r="A357"/>
      <x:c r="B357"/>
      <x:c r="C357"/>
      <x:c r="D357"/>
      <x:c r="E357"/>
      <x:c r="F357"/>
      <x:c r="G357"/>
      <x:c r="H357"/>
      <x:c r="I357"/>
      <x:c r="J357"/>
      <x:c r="K357"/>
      <x:c r="L357"/>
      <x:c r="M357"/>
      <x:c r="N357"/>
      <x:c r="O357"/>
    </x:row>
    <x:row r="358" ht="58" customHeight="1">
      <x:c r="A358"/>
      <x:c r="B358"/>
      <x:c r="C358"/>
      <x:c r="D358"/>
      <x:c r="E358"/>
      <x:c r="F358"/>
      <x:c r="G358"/>
      <x:c r="H358"/>
      <x:c r="I358"/>
      <x:c r="J358"/>
      <x:c r="K358"/>
      <x:c r="L358"/>
      <x:c r="M358"/>
      <x:c r="N358"/>
      <x:c r="O358"/>
    </x:row>
    <x:row r="359" ht="58" customHeight="1">
      <x:c r="A359"/>
      <x:c r="B359"/>
      <x:c r="C359"/>
      <x:c r="D359"/>
      <x:c r="E359"/>
      <x:c r="F359"/>
      <x:c r="G359"/>
      <x:c r="H359"/>
      <x:c r="I359"/>
      <x:c r="J359"/>
      <x:c r="K359"/>
      <x:c r="L359"/>
      <x:c r="M359"/>
      <x:c r="N359"/>
      <x:c r="O359"/>
    </x:row>
    <x:row r="360" ht="58" customHeight="1">
      <x:c r="A360"/>
      <x:c r="B360"/>
      <x:c r="C360"/>
      <x:c r="D360"/>
      <x:c r="E360"/>
      <x:c r="F360"/>
      <x:c r="G360"/>
      <x:c r="H360"/>
      <x:c r="I360"/>
      <x:c r="J360"/>
      <x:c r="K360"/>
      <x:c r="L360"/>
      <x:c r="M360"/>
      <x:c r="N360"/>
      <x:c r="O360"/>
    </x:row>
    <x:row r="361" ht="58" customHeight="1">
      <x:c r="A361"/>
      <x:c r="B361"/>
      <x:c r="C361"/>
      <x:c r="D361"/>
      <x:c r="E361"/>
      <x:c r="F361"/>
      <x:c r="G361"/>
      <x:c r="H361"/>
      <x:c r="I361"/>
      <x:c r="J361"/>
      <x:c r="K361"/>
      <x:c r="L361"/>
      <x:c r="M361"/>
      <x:c r="N361"/>
      <x:c r="O361"/>
    </x:row>
    <x:row r="362" ht="58" customHeight="1">
      <x:c r="A362"/>
      <x:c r="B362"/>
      <x:c r="C362"/>
      <x:c r="D362"/>
      <x:c r="E362"/>
      <x:c r="F362"/>
      <x:c r="G362"/>
      <x:c r="H362"/>
      <x:c r="I362"/>
      <x:c r="J362"/>
      <x:c r="K362"/>
      <x:c r="L362"/>
      <x:c r="M362"/>
      <x:c r="N362"/>
      <x:c r="O362"/>
    </x:row>
    <x:row r="363" ht="58" customHeight="1">
      <x:c r="A363"/>
      <x:c r="B363"/>
      <x:c r="C363"/>
      <x:c r="D363"/>
      <x:c r="E363"/>
      <x:c r="F363"/>
      <x:c r="G363"/>
      <x:c r="H363"/>
      <x:c r="I363"/>
      <x:c r="J363"/>
      <x:c r="K363"/>
      <x:c r="L363"/>
      <x:c r="M363"/>
      <x:c r="N363"/>
      <x:c r="O363"/>
    </x:row>
    <x:row r="364" ht="58" customHeight="1">
      <x:c r="A364"/>
      <x:c r="B364"/>
      <x:c r="C364"/>
      <x:c r="D364"/>
      <x:c r="E364"/>
      <x:c r="F364"/>
      <x:c r="G364"/>
      <x:c r="H364"/>
      <x:c r="I364"/>
      <x:c r="J364"/>
      <x:c r="K364"/>
      <x:c r="L364"/>
      <x:c r="M364"/>
      <x:c r="N364"/>
      <x:c r="O364"/>
    </x:row>
    <x:row r="365" ht="58" customHeight="1">
      <x:c r="A365"/>
      <x:c r="B365"/>
      <x:c r="C365"/>
      <x:c r="D365"/>
      <x:c r="E365"/>
      <x:c r="F365"/>
      <x:c r="G365"/>
      <x:c r="H365"/>
      <x:c r="I365"/>
      <x:c r="J365"/>
      <x:c r="K365"/>
      <x:c r="L365"/>
      <x:c r="M365"/>
      <x:c r="N365"/>
      <x:c r="O365"/>
    </x:row>
    <x:row r="366" ht="58" customHeight="1">
      <x:c r="A366"/>
      <x:c r="B366"/>
      <x:c r="C366"/>
      <x:c r="D366"/>
      <x:c r="E366"/>
      <x:c r="F366"/>
      <x:c r="G366"/>
      <x:c r="H366"/>
      <x:c r="I366"/>
      <x:c r="J366"/>
      <x:c r="K366"/>
      <x:c r="L366"/>
      <x:c r="M366"/>
      <x:c r="N366"/>
      <x:c r="O366"/>
    </x:row>
    <x:row r="367" ht="58" customHeight="1">
      <x:c r="A367"/>
      <x:c r="B367"/>
      <x:c r="C367"/>
      <x:c r="D367"/>
      <x:c r="E367"/>
      <x:c r="F367"/>
      <x:c r="G367"/>
      <x:c r="H367"/>
      <x:c r="I367"/>
      <x:c r="J367"/>
      <x:c r="K367"/>
      <x:c r="L367"/>
      <x:c r="M367"/>
      <x:c r="N367"/>
      <x:c r="O367"/>
    </x:row>
    <x:row r="368" ht="58" customHeight="1">
      <x:c r="A368"/>
      <x:c r="B368"/>
      <x:c r="C368"/>
      <x:c r="D368"/>
      <x:c r="E368"/>
      <x:c r="F368"/>
      <x:c r="G368"/>
      <x:c r="H368"/>
      <x:c r="I368"/>
      <x:c r="J368"/>
      <x:c r="K368"/>
      <x:c r="L368"/>
      <x:c r="M368"/>
      <x:c r="N368"/>
      <x:c r="O368"/>
    </x:row>
    <x:row r="369" ht="58" customHeight="1">
      <x:c r="A369"/>
      <x:c r="B369"/>
      <x:c r="C369"/>
      <x:c r="D369"/>
      <x:c r="E369"/>
      <x:c r="F369"/>
      <x:c r="G369"/>
      <x:c r="H369"/>
      <x:c r="I369"/>
      <x:c r="J369"/>
      <x:c r="K369"/>
      <x:c r="L369"/>
      <x:c r="M369"/>
      <x:c r="N369"/>
      <x:c r="O369"/>
    </x:row>
    <x:row r="370" ht="58" customHeight="1">
      <x:c r="A370"/>
      <x:c r="B370"/>
      <x:c r="C370"/>
      <x:c r="D370"/>
      <x:c r="E370"/>
      <x:c r="F370"/>
      <x:c r="G370"/>
      <x:c r="H370"/>
      <x:c r="I370"/>
      <x:c r="J370"/>
      <x:c r="K370"/>
      <x:c r="L370"/>
      <x:c r="M370"/>
      <x:c r="N370"/>
      <x:c r="O370"/>
    </x:row>
    <x:row r="371" ht="58" customHeight="1">
      <x:c r="A371"/>
      <x:c r="B371"/>
      <x:c r="C371"/>
      <x:c r="D371"/>
      <x:c r="E371"/>
      <x:c r="F371"/>
      <x:c r="G371"/>
      <x:c r="H371"/>
      <x:c r="I371"/>
      <x:c r="J371"/>
      <x:c r="K371"/>
      <x:c r="L371"/>
      <x:c r="M371"/>
      <x:c r="N371"/>
      <x:c r="O371"/>
    </x:row>
    <x:row r="372" ht="58" customHeight="1">
      <x:c r="A372"/>
      <x:c r="B372"/>
      <x:c r="C372"/>
      <x:c r="D372"/>
      <x:c r="E372"/>
      <x:c r="F372"/>
      <x:c r="G372"/>
      <x:c r="H372"/>
      <x:c r="I372"/>
      <x:c r="J372"/>
      <x:c r="K372"/>
      <x:c r="L372"/>
      <x:c r="M372"/>
      <x:c r="N372"/>
      <x:c r="O372"/>
    </x:row>
    <x:row r="373" ht="58" customHeight="1">
      <x:c r="A373"/>
      <x:c r="B373"/>
      <x:c r="C373"/>
      <x:c r="D373"/>
      <x:c r="E373"/>
      <x:c r="F373"/>
      <x:c r="G373"/>
      <x:c r="H373"/>
      <x:c r="I373"/>
      <x:c r="J373"/>
      <x:c r="K373"/>
      <x:c r="L373"/>
      <x:c r="M373"/>
      <x:c r="N373"/>
      <x:c r="O373"/>
    </x:row>
    <x:row r="374" ht="58" customHeight="1">
      <x:c r="A374"/>
      <x:c r="B374"/>
      <x:c r="C374"/>
      <x:c r="D374"/>
      <x:c r="E374"/>
      <x:c r="F374"/>
      <x:c r="G374"/>
      <x:c r="H374"/>
      <x:c r="I374"/>
      <x:c r="J374"/>
      <x:c r="K374"/>
      <x:c r="L374"/>
      <x:c r="M374"/>
      <x:c r="N374"/>
      <x:c r="O374"/>
    </x:row>
    <x:row r="375" ht="58" customHeight="1">
      <x:c r="A375"/>
      <x:c r="B375"/>
      <x:c r="C375"/>
      <x:c r="D375"/>
      <x:c r="E375"/>
      <x:c r="F375"/>
      <x:c r="G375"/>
      <x:c r="H375"/>
      <x:c r="I375"/>
      <x:c r="J375"/>
      <x:c r="K375"/>
      <x:c r="L375"/>
      <x:c r="M375"/>
      <x:c r="N375"/>
      <x:c r="O375"/>
    </x:row>
    <x:row r="376" ht="58" customHeight="1">
      <x:c r="A376"/>
      <x:c r="B376"/>
      <x:c r="C376"/>
      <x:c r="D376"/>
      <x:c r="E376"/>
      <x:c r="F376"/>
      <x:c r="G376"/>
      <x:c r="H376"/>
      <x:c r="I376"/>
      <x:c r="J376"/>
      <x:c r="K376"/>
      <x:c r="L376"/>
      <x:c r="M376"/>
      <x:c r="N376"/>
      <x:c r="O376"/>
    </x:row>
    <x:row r="377" ht="58" customHeight="1">
      <x:c r="A377"/>
      <x:c r="B377"/>
      <x:c r="C377"/>
      <x:c r="D377"/>
      <x:c r="E377"/>
      <x:c r="F377"/>
      <x:c r="G377"/>
      <x:c r="H377"/>
      <x:c r="I377"/>
      <x:c r="J377"/>
      <x:c r="K377"/>
      <x:c r="L377"/>
      <x:c r="M377"/>
      <x:c r="N377"/>
      <x:c r="O377"/>
    </x:row>
    <x:row r="378" ht="58" customHeight="1">
      <x:c r="A378"/>
      <x:c r="B378"/>
      <x:c r="C378"/>
      <x:c r="D378"/>
      <x:c r="E378"/>
      <x:c r="F378"/>
      <x:c r="G378"/>
      <x:c r="H378"/>
      <x:c r="I378"/>
      <x:c r="J378"/>
      <x:c r="K378"/>
      <x:c r="L378"/>
      <x:c r="M378"/>
      <x:c r="N378"/>
      <x:c r="O378"/>
    </x:row>
    <x:row r="379" ht="58" customHeight="1">
      <x:c r="A379"/>
      <x:c r="B379"/>
      <x:c r="C379"/>
      <x:c r="D379"/>
      <x:c r="E379"/>
      <x:c r="F379"/>
      <x:c r="G379"/>
      <x:c r="H379"/>
      <x:c r="I379"/>
      <x:c r="J379"/>
      <x:c r="K379"/>
      <x:c r="L379"/>
      <x:c r="M379"/>
      <x:c r="N379"/>
      <x:c r="O379"/>
    </x:row>
    <x:row r="380" ht="58" customHeight="1">
      <x:c r="A380"/>
      <x:c r="B380"/>
      <x:c r="C380"/>
      <x:c r="D380"/>
      <x:c r="E380"/>
      <x:c r="F380"/>
      <x:c r="G380"/>
      <x:c r="H380"/>
      <x:c r="I380"/>
      <x:c r="J380"/>
      <x:c r="K380"/>
      <x:c r="L380"/>
      <x:c r="M380"/>
      <x:c r="N380"/>
      <x:c r="O380"/>
    </x:row>
    <x:row r="381" ht="58" customHeight="1">
      <x:c r="A381"/>
      <x:c r="B381"/>
      <x:c r="C381"/>
      <x:c r="D381"/>
      <x:c r="E381"/>
      <x:c r="F381"/>
      <x:c r="G381"/>
      <x:c r="H381"/>
      <x:c r="I381"/>
      <x:c r="J381"/>
      <x:c r="K381"/>
      <x:c r="L381"/>
      <x:c r="M381"/>
      <x:c r="N381"/>
      <x:c r="O381"/>
    </x:row>
    <x:row r="382" ht="58" customHeight="1">
      <x:c r="A382"/>
      <x:c r="B382"/>
      <x:c r="C382"/>
      <x:c r="D382"/>
      <x:c r="E382"/>
      <x:c r="F382"/>
      <x:c r="G382"/>
      <x:c r="H382"/>
      <x:c r="I382"/>
      <x:c r="J382"/>
      <x:c r="K382"/>
      <x:c r="L382"/>
      <x:c r="M382"/>
      <x:c r="N382"/>
      <x:c r="O382"/>
    </x:row>
    <x:row r="383" ht="58" customHeight="1">
      <x:c r="A383"/>
      <x:c r="B383"/>
      <x:c r="C383"/>
      <x:c r="D383"/>
      <x:c r="E383"/>
      <x:c r="F383"/>
      <x:c r="G383"/>
      <x:c r="H383"/>
      <x:c r="I383"/>
      <x:c r="J383"/>
      <x:c r="K383"/>
      <x:c r="L383"/>
      <x:c r="M383"/>
      <x:c r="N383"/>
      <x:c r="O383"/>
    </x:row>
    <x:row r="384" ht="58" customHeight="1">
      <x:c r="A384"/>
      <x:c r="B384"/>
      <x:c r="C384"/>
      <x:c r="D384"/>
      <x:c r="E384"/>
      <x:c r="F384"/>
      <x:c r="G384"/>
      <x:c r="H384"/>
      <x:c r="I384"/>
      <x:c r="J384"/>
      <x:c r="K384"/>
      <x:c r="L384"/>
      <x:c r="M384"/>
      <x:c r="N384"/>
      <x:c r="O384"/>
    </x:row>
    <x:row r="385" ht="58" customHeight="1">
      <x:c r="A385"/>
      <x:c r="B385"/>
      <x:c r="C385"/>
      <x:c r="D385"/>
      <x:c r="E385"/>
      <x:c r="F385"/>
      <x:c r="G385"/>
      <x:c r="H385"/>
      <x:c r="I385"/>
      <x:c r="J385"/>
      <x:c r="K385"/>
      <x:c r="L385"/>
      <x:c r="M385"/>
      <x:c r="N385"/>
      <x:c r="O385"/>
    </x:row>
    <x:row r="386" ht="58" customHeight="1">
      <x:c r="A386"/>
      <x:c r="B386"/>
      <x:c r="C386"/>
      <x:c r="D386"/>
      <x:c r="E386"/>
      <x:c r="F386"/>
      <x:c r="G386"/>
      <x:c r="H386"/>
      <x:c r="I386"/>
      <x:c r="J386"/>
      <x:c r="K386"/>
      <x:c r="L386"/>
      <x:c r="M386"/>
      <x:c r="N386"/>
      <x:c r="O386"/>
    </x:row>
    <x:row r="387" ht="58" customHeight="1">
      <x:c r="A387"/>
      <x:c r="B387"/>
      <x:c r="C387"/>
      <x:c r="D387"/>
      <x:c r="E387"/>
      <x:c r="F387"/>
      <x:c r="G387"/>
      <x:c r="H387"/>
      <x:c r="I387"/>
      <x:c r="J387"/>
      <x:c r="K387"/>
      <x:c r="L387"/>
      <x:c r="M387"/>
      <x:c r="N387"/>
      <x:c r="O387"/>
    </x:row>
    <x:row r="388" ht="58" customHeight="1">
      <x:c r="A388"/>
      <x:c r="B388"/>
      <x:c r="C388"/>
      <x:c r="D388"/>
      <x:c r="E388"/>
      <x:c r="F388"/>
      <x:c r="G388"/>
      <x:c r="H388"/>
      <x:c r="I388"/>
      <x:c r="J388"/>
      <x:c r="K388"/>
      <x:c r="L388"/>
      <x:c r="M388"/>
      <x:c r="N388"/>
      <x:c r="O388"/>
    </x:row>
    <x:row r="389" ht="58" customHeight="1">
      <x:c r="A389"/>
      <x:c r="B389"/>
      <x:c r="C389"/>
      <x:c r="D389"/>
      <x:c r="E389"/>
      <x:c r="F389"/>
      <x:c r="G389"/>
      <x:c r="H389"/>
      <x:c r="I389"/>
      <x:c r="J389"/>
      <x:c r="K389"/>
      <x:c r="L389"/>
      <x:c r="M389"/>
      <x:c r="N389"/>
      <x:c r="O389"/>
    </x:row>
    <x:row r="390" ht="58" customHeight="1">
      <x:c r="A390"/>
      <x:c r="B390"/>
      <x:c r="C390"/>
      <x:c r="D390"/>
      <x:c r="E390"/>
      <x:c r="F390"/>
      <x:c r="G390"/>
      <x:c r="H390"/>
      <x:c r="I390"/>
      <x:c r="J390"/>
      <x:c r="K390"/>
      <x:c r="L390"/>
      <x:c r="M390"/>
      <x:c r="N390"/>
      <x:c r="O390"/>
    </x:row>
    <x:row r="391" ht="58" customHeight="1">
      <x:c r="A391"/>
      <x:c r="B391"/>
      <x:c r="C391"/>
      <x:c r="D391"/>
      <x:c r="E391"/>
      <x:c r="F391"/>
      <x:c r="G391"/>
      <x:c r="H391"/>
      <x:c r="I391"/>
      <x:c r="J391"/>
      <x:c r="K391"/>
      <x:c r="L391"/>
      <x:c r="M391"/>
      <x:c r="N391"/>
      <x:c r="O391"/>
    </x:row>
    <x:row r="392" ht="58" customHeight="1">
      <x:c r="A392"/>
      <x:c r="B392"/>
      <x:c r="C392"/>
      <x:c r="D392"/>
      <x:c r="E392"/>
      <x:c r="F392"/>
      <x:c r="G392"/>
      <x:c r="H392"/>
      <x:c r="I392"/>
      <x:c r="J392"/>
      <x:c r="K392"/>
      <x:c r="L392"/>
      <x:c r="M392"/>
      <x:c r="N392"/>
      <x:c r="O392"/>
    </x:row>
    <x:row r="393" ht="58" customHeight="1">
      <x:c r="A393"/>
      <x:c r="B393"/>
      <x:c r="C393"/>
      <x:c r="D393"/>
      <x:c r="E393"/>
      <x:c r="F393"/>
      <x:c r="G393"/>
      <x:c r="H393"/>
      <x:c r="I393"/>
      <x:c r="J393"/>
      <x:c r="K393"/>
      <x:c r="L393"/>
      <x:c r="M393"/>
      <x:c r="N393"/>
      <x:c r="O393"/>
    </x:row>
    <x:row r="394" ht="58" customHeight="1">
      <x:c r="A394"/>
      <x:c r="B394"/>
      <x:c r="C394"/>
      <x:c r="D394"/>
      <x:c r="E394"/>
      <x:c r="F394"/>
      <x:c r="G394"/>
      <x:c r="H394"/>
      <x:c r="I394"/>
      <x:c r="J394"/>
      <x:c r="K394"/>
      <x:c r="L394"/>
      <x:c r="M394"/>
      <x:c r="N394"/>
      <x:c r="O394"/>
    </x:row>
    <x:row r="395" ht="58" customHeight="1">
      <x:c r="A395"/>
      <x:c r="B395"/>
      <x:c r="C395"/>
      <x:c r="D395"/>
      <x:c r="E395"/>
      <x:c r="F395"/>
      <x:c r="G395"/>
      <x:c r="H395"/>
      <x:c r="I395"/>
      <x:c r="J395"/>
      <x:c r="K395"/>
      <x:c r="L395"/>
      <x:c r="M395"/>
      <x:c r="N395"/>
      <x:c r="O395"/>
    </x:row>
    <x:row r="396" ht="58" customHeight="1">
      <x:c r="A396"/>
      <x:c r="B396"/>
      <x:c r="C396"/>
      <x:c r="D396"/>
      <x:c r="E396"/>
      <x:c r="F396"/>
      <x:c r="G396"/>
      <x:c r="H396"/>
      <x:c r="I396"/>
      <x:c r="J396"/>
      <x:c r="K396"/>
      <x:c r="L396"/>
      <x:c r="M396"/>
      <x:c r="N396"/>
      <x:c r="O396"/>
    </x:row>
    <x:row r="397" ht="58" customHeight="1">
      <x:c r="A397"/>
      <x:c r="B397"/>
      <x:c r="C397"/>
      <x:c r="D397"/>
      <x:c r="E397"/>
      <x:c r="F397"/>
      <x:c r="G397"/>
      <x:c r="H397"/>
      <x:c r="I397"/>
      <x:c r="J397"/>
      <x:c r="K397"/>
      <x:c r="L397"/>
      <x:c r="M397"/>
      <x:c r="N397"/>
      <x:c r="O397"/>
    </x:row>
    <x:row r="398" ht="58" customHeight="1">
      <x:c r="A398"/>
      <x:c r="B398"/>
      <x:c r="C398"/>
      <x:c r="D398"/>
      <x:c r="E398"/>
      <x:c r="F398"/>
      <x:c r="G398"/>
      <x:c r="H398"/>
      <x:c r="I398"/>
      <x:c r="J398"/>
      <x:c r="K398"/>
      <x:c r="L398"/>
      <x:c r="M398"/>
      <x:c r="N398"/>
      <x:c r="O398"/>
    </x:row>
    <x:row r="399" ht="58" customHeight="1">
      <x:c r="A399"/>
      <x:c r="B399"/>
      <x:c r="C399"/>
      <x:c r="D399"/>
      <x:c r="E399"/>
      <x:c r="F399"/>
      <x:c r="G399"/>
      <x:c r="H399"/>
      <x:c r="I399"/>
      <x:c r="J399"/>
      <x:c r="K399"/>
      <x:c r="L399"/>
      <x:c r="M399"/>
      <x:c r="N399"/>
      <x:c r="O399"/>
    </x:row>
    <x:row r="400" ht="58" customHeight="1">
      <x:c r="A400"/>
      <x:c r="B400"/>
      <x:c r="C400"/>
      <x:c r="D400"/>
      <x:c r="E400"/>
      <x:c r="F400"/>
      <x:c r="G400"/>
      <x:c r="H400"/>
      <x:c r="I400"/>
      <x:c r="J400"/>
      <x:c r="K400"/>
      <x:c r="L400"/>
      <x:c r="M400"/>
      <x:c r="N400"/>
      <x:c r="O400"/>
    </x:row>
    <x:row r="401" ht="58" customHeight="1">
      <x:c r="A401"/>
      <x:c r="B401"/>
      <x:c r="C401"/>
      <x:c r="D401"/>
      <x:c r="E401"/>
      <x:c r="F401"/>
      <x:c r="G401"/>
      <x:c r="H401"/>
      <x:c r="I401"/>
      <x:c r="J401"/>
      <x:c r="K401"/>
      <x:c r="L401"/>
      <x:c r="M401"/>
      <x:c r="N401"/>
      <x:c r="O401"/>
    </x:row>
    <x:row r="402" ht="58" customHeight="1">
      <x:c r="A402"/>
      <x:c r="B402"/>
      <x:c r="C402"/>
      <x:c r="D402"/>
      <x:c r="E402"/>
      <x:c r="F402"/>
      <x:c r="G402"/>
      <x:c r="H402"/>
      <x:c r="I402"/>
      <x:c r="J402"/>
      <x:c r="K402"/>
      <x:c r="L402"/>
      <x:c r="M402"/>
      <x:c r="N402"/>
      <x:c r="O402"/>
    </x:row>
    <x:row r="403" ht="58" customHeight="1">
      <x:c r="A403"/>
      <x:c r="B403"/>
      <x:c r="C403"/>
      <x:c r="D403"/>
      <x:c r="E403"/>
      <x:c r="F403"/>
      <x:c r="G403"/>
      <x:c r="H403"/>
      <x:c r="I403"/>
      <x:c r="J403"/>
      <x:c r="K403"/>
      <x:c r="L403"/>
      <x:c r="M403"/>
      <x:c r="N403"/>
      <x:c r="O403"/>
    </x:row>
    <x:row r="404" ht="58" customHeight="1">
      <x:c r="A404"/>
      <x:c r="B404"/>
      <x:c r="C404"/>
      <x:c r="D404"/>
      <x:c r="E404"/>
      <x:c r="F404"/>
      <x:c r="G404"/>
      <x:c r="H404"/>
      <x:c r="I404"/>
      <x:c r="J404"/>
      <x:c r="K404"/>
      <x:c r="L404"/>
      <x:c r="M404"/>
      <x:c r="N404"/>
      <x:c r="O404"/>
    </x:row>
    <x:row r="405" ht="58" customHeight="1">
      <x:c r="A405"/>
      <x:c r="B405"/>
      <x:c r="C405"/>
      <x:c r="D405"/>
      <x:c r="E405"/>
      <x:c r="F405"/>
      <x:c r="G405"/>
      <x:c r="H405"/>
      <x:c r="I405"/>
      <x:c r="J405"/>
      <x:c r="K405"/>
      <x:c r="L405"/>
      <x:c r="M405"/>
      <x:c r="N405"/>
      <x:c r="O405"/>
    </x:row>
    <x:row r="406" ht="58" customHeight="1">
      <x:c r="A406"/>
      <x:c r="B406"/>
      <x:c r="C406"/>
      <x:c r="D406"/>
      <x:c r="E406"/>
      <x:c r="F406"/>
      <x:c r="G406"/>
      <x:c r="H406"/>
      <x:c r="I406"/>
      <x:c r="J406"/>
      <x:c r="K406"/>
      <x:c r="L406"/>
      <x:c r="M406"/>
      <x:c r="N406"/>
      <x:c r="O406"/>
    </x:row>
    <x:row r="407" ht="58" customHeight="1">
      <x:c r="A407"/>
      <x:c r="B407"/>
      <x:c r="C407"/>
      <x:c r="D407"/>
      <x:c r="E407"/>
      <x:c r="F407"/>
      <x:c r="G407"/>
      <x:c r="H407"/>
      <x:c r="I407"/>
      <x:c r="J407"/>
      <x:c r="K407"/>
      <x:c r="L407"/>
      <x:c r="M407"/>
      <x:c r="N407"/>
      <x:c r="O407"/>
    </x:row>
    <x:row r="408" ht="58" customHeight="1">
      <x:c r="A408"/>
      <x:c r="B408"/>
      <x:c r="C408"/>
      <x:c r="D408"/>
      <x:c r="E408"/>
      <x:c r="F408"/>
      <x:c r="G408"/>
      <x:c r="H408"/>
      <x:c r="I408"/>
      <x:c r="J408"/>
      <x:c r="K408"/>
      <x:c r="L408"/>
      <x:c r="M408"/>
      <x:c r="N408"/>
      <x:c r="O408"/>
    </x:row>
    <x:row r="409" ht="58" customHeight="1">
      <x:c r="A409"/>
      <x:c r="B409"/>
      <x:c r="C409"/>
      <x:c r="D409"/>
      <x:c r="E409"/>
      <x:c r="F409"/>
      <x:c r="G409"/>
      <x:c r="H409"/>
      <x:c r="I409"/>
      <x:c r="J409"/>
      <x:c r="K409"/>
      <x:c r="L409"/>
      <x:c r="M409"/>
      <x:c r="N409"/>
      <x:c r="O409"/>
    </x:row>
    <x:row r="410" ht="58" customHeight="1">
      <x:c r="A410"/>
      <x:c r="B410"/>
      <x:c r="C410"/>
      <x:c r="D410"/>
      <x:c r="E410"/>
      <x:c r="F410"/>
      <x:c r="G410"/>
      <x:c r="H410"/>
      <x:c r="I410"/>
      <x:c r="J410"/>
      <x:c r="K410"/>
      <x:c r="L410"/>
      <x:c r="M410"/>
      <x:c r="N410"/>
      <x:c r="O410"/>
    </x:row>
    <x:row r="411" ht="58" customHeight="1">
      <x:c r="A411"/>
      <x:c r="B411"/>
      <x:c r="C411"/>
      <x:c r="D411"/>
      <x:c r="E411"/>
      <x:c r="F411"/>
      <x:c r="G411"/>
      <x:c r="H411"/>
      <x:c r="I411"/>
      <x:c r="J411"/>
      <x:c r="K411"/>
      <x:c r="L411"/>
      <x:c r="M411"/>
      <x:c r="N411"/>
      <x:c r="O411"/>
    </x:row>
    <x:row r="412" ht="58" customHeight="1">
      <x:c r="A412"/>
      <x:c r="B412"/>
      <x:c r="C412"/>
      <x:c r="D412"/>
      <x:c r="E412"/>
      <x:c r="F412"/>
      <x:c r="G412"/>
      <x:c r="H412"/>
      <x:c r="I412"/>
      <x:c r="J412"/>
      <x:c r="K412"/>
      <x:c r="L412"/>
      <x:c r="M412"/>
      <x:c r="N412"/>
      <x:c r="O412"/>
    </x:row>
    <x:row r="413" ht="58" customHeight="1">
      <x:c r="A413"/>
      <x:c r="B413"/>
      <x:c r="C413"/>
      <x:c r="D413"/>
      <x:c r="E413"/>
      <x:c r="F413"/>
      <x:c r="G413"/>
      <x:c r="H413"/>
      <x:c r="I413"/>
      <x:c r="J413"/>
      <x:c r="K413"/>
      <x:c r="L413"/>
      <x:c r="M413"/>
      <x:c r="N413"/>
      <x:c r="O413"/>
    </x:row>
    <x:row r="414" ht="58" customHeight="1">
      <x:c r="A414"/>
      <x:c r="B414"/>
      <x:c r="C414"/>
      <x:c r="D414"/>
      <x:c r="E414"/>
      <x:c r="F414"/>
      <x:c r="G414"/>
      <x:c r="H414"/>
      <x:c r="I414"/>
      <x:c r="J414"/>
      <x:c r="K414"/>
      <x:c r="L414"/>
      <x:c r="M414"/>
      <x:c r="N414"/>
      <x:c r="O414"/>
    </x:row>
    <x:row r="415" ht="58" customHeight="1">
      <x:c r="A415"/>
      <x:c r="B415"/>
      <x:c r="C415"/>
      <x:c r="D415"/>
      <x:c r="E415"/>
      <x:c r="F415"/>
      <x:c r="G415"/>
      <x:c r="H415"/>
      <x:c r="I415"/>
      <x:c r="J415"/>
      <x:c r="K415"/>
      <x:c r="L415"/>
      <x:c r="M415"/>
      <x:c r="N415"/>
      <x:c r="O415"/>
    </x:row>
    <x:row r="416" ht="58" customHeight="1">
      <x:c r="A416"/>
      <x:c r="B416"/>
      <x:c r="C416"/>
      <x:c r="D416"/>
      <x:c r="E416"/>
      <x:c r="F416"/>
      <x:c r="G416"/>
      <x:c r="H416"/>
      <x:c r="I416"/>
      <x:c r="J416"/>
      <x:c r="K416"/>
      <x:c r="L416"/>
      <x:c r="M416"/>
      <x:c r="N416"/>
      <x:c r="O416"/>
    </x:row>
    <x:row r="417" ht="58" customHeight="1">
      <x:c r="A417"/>
      <x:c r="B417"/>
      <x:c r="C417"/>
      <x:c r="D417"/>
      <x:c r="E417"/>
      <x:c r="F417"/>
      <x:c r="G417"/>
      <x:c r="H417"/>
      <x:c r="I417"/>
      <x:c r="J417"/>
      <x:c r="K417"/>
      <x:c r="L417"/>
      <x:c r="M417"/>
      <x:c r="N417"/>
      <x:c r="O417"/>
    </x:row>
    <x:row r="418" ht="58" customHeight="1">
      <x:c r="A418"/>
      <x:c r="B418"/>
      <x:c r="C418"/>
      <x:c r="D418"/>
      <x:c r="E418"/>
      <x:c r="F418"/>
      <x:c r="G418"/>
      <x:c r="H418"/>
      <x:c r="I418"/>
      <x:c r="J418"/>
      <x:c r="K418"/>
      <x:c r="L418"/>
      <x:c r="M418"/>
      <x:c r="N418"/>
      <x:c r="O418"/>
    </x:row>
    <x:row r="419" ht="58" customHeight="1">
      <x:c r="A419"/>
      <x:c r="B419"/>
      <x:c r="C419"/>
      <x:c r="D419"/>
      <x:c r="E419"/>
      <x:c r="F419"/>
      <x:c r="G419"/>
      <x:c r="H419"/>
      <x:c r="I419"/>
      <x:c r="J419"/>
      <x:c r="K419"/>
      <x:c r="L419"/>
      <x:c r="M419"/>
      <x:c r="N419"/>
      <x:c r="O419"/>
    </x:row>
    <x:row r="420" ht="58" customHeight="1">
      <x:c r="A420"/>
      <x:c r="B420"/>
      <x:c r="C420"/>
      <x:c r="D420"/>
      <x:c r="E420"/>
      <x:c r="F420"/>
      <x:c r="G420"/>
      <x:c r="H420"/>
      <x:c r="I420"/>
      <x:c r="J420"/>
      <x:c r="K420"/>
      <x:c r="L420"/>
      <x:c r="M420"/>
      <x:c r="N420"/>
      <x:c r="O420"/>
    </x:row>
    <x:row r="421" ht="58" customHeight="1">
      <x:c r="A421"/>
      <x:c r="B421"/>
      <x:c r="C421"/>
      <x:c r="D421"/>
      <x:c r="E421"/>
      <x:c r="F421"/>
      <x:c r="G421"/>
      <x:c r="H421"/>
      <x:c r="I421"/>
      <x:c r="J421"/>
      <x:c r="K421"/>
      <x:c r="L421"/>
      <x:c r="M421"/>
      <x:c r="N421"/>
      <x:c r="O421"/>
    </x:row>
    <x:row r="422" ht="58" customHeight="1">
      <x:c r="A422"/>
      <x:c r="B422"/>
      <x:c r="C422"/>
      <x:c r="D422"/>
      <x:c r="E422"/>
      <x:c r="F422"/>
      <x:c r="G422"/>
      <x:c r="H422"/>
      <x:c r="I422"/>
      <x:c r="J422"/>
      <x:c r="K422"/>
      <x:c r="L422"/>
      <x:c r="M422"/>
      <x:c r="N422"/>
      <x:c r="O422"/>
    </x:row>
    <x:row r="423" ht="58" customHeight="1">
      <x:c r="A423"/>
      <x:c r="B423"/>
      <x:c r="C423"/>
      <x:c r="D423"/>
      <x:c r="E423"/>
      <x:c r="F423"/>
      <x:c r="G423"/>
      <x:c r="H423"/>
      <x:c r="I423"/>
      <x:c r="J423"/>
      <x:c r="K423"/>
      <x:c r="L423"/>
      <x:c r="M423"/>
      <x:c r="N423"/>
      <x:c r="O423"/>
    </x:row>
    <x:row r="424" ht="58" customHeight="1">
      <x:c r="A424"/>
      <x:c r="B424"/>
      <x:c r="C424"/>
      <x:c r="D424"/>
      <x:c r="E424"/>
      <x:c r="F424"/>
      <x:c r="G424"/>
      <x:c r="H424"/>
      <x:c r="I424"/>
      <x:c r="J424"/>
      <x:c r="K424"/>
      <x:c r="L424"/>
      <x:c r="M424"/>
      <x:c r="N424"/>
      <x:c r="O424"/>
    </x:row>
    <x:row r="425" ht="58" customHeight="1">
      <x:c r="A425"/>
      <x:c r="B425"/>
      <x:c r="C425"/>
      <x:c r="D425"/>
      <x:c r="E425"/>
      <x:c r="F425"/>
      <x:c r="G425"/>
      <x:c r="H425"/>
      <x:c r="I425"/>
      <x:c r="J425"/>
      <x:c r="K425"/>
      <x:c r="L425"/>
      <x:c r="M425"/>
      <x:c r="N425"/>
      <x:c r="O425"/>
    </x:row>
    <x:row r="426" ht="58" customHeight="1">
      <x:c r="A426"/>
      <x:c r="B426"/>
      <x:c r="C426"/>
      <x:c r="D426"/>
      <x:c r="E426"/>
      <x:c r="F426"/>
      <x:c r="G426"/>
      <x:c r="H426"/>
      <x:c r="I426"/>
      <x:c r="J426"/>
      <x:c r="K426"/>
      <x:c r="L426"/>
      <x:c r="M426"/>
      <x:c r="N426"/>
      <x:c r="O426"/>
    </x:row>
    <x:row r="427" ht="58" customHeight="1">
      <x:c r="A427"/>
      <x:c r="B427"/>
      <x:c r="C427"/>
      <x:c r="D427"/>
      <x:c r="E427"/>
      <x:c r="F427"/>
      <x:c r="G427"/>
      <x:c r="H427"/>
      <x:c r="I427"/>
      <x:c r="J427"/>
      <x:c r="K427"/>
      <x:c r="L427"/>
      <x:c r="M427"/>
      <x:c r="N427"/>
      <x:c r="O427"/>
    </x:row>
    <x:row r="428" ht="58" customHeight="1">
      <x:c r="A428"/>
      <x:c r="B428"/>
      <x:c r="C428"/>
      <x:c r="D428"/>
      <x:c r="E428"/>
      <x:c r="F428"/>
      <x:c r="G428"/>
      <x:c r="H428"/>
      <x:c r="I428"/>
      <x:c r="J428"/>
      <x:c r="K428"/>
      <x:c r="L428"/>
      <x:c r="M428"/>
      <x:c r="N428"/>
      <x:c r="O428"/>
    </x:row>
    <x:row r="429" ht="58" customHeight="1">
      <x:c r="A429"/>
      <x:c r="B429"/>
      <x:c r="C429"/>
      <x:c r="D429"/>
      <x:c r="E429"/>
      <x:c r="F429"/>
      <x:c r="G429"/>
      <x:c r="H429"/>
      <x:c r="I429"/>
      <x:c r="J429"/>
      <x:c r="K429"/>
      <x:c r="L429"/>
      <x:c r="M429"/>
      <x:c r="N429"/>
      <x:c r="O429"/>
    </x:row>
    <x:row r="430" ht="58" customHeight="1">
      <x:c r="A430"/>
      <x:c r="B430"/>
      <x:c r="C430"/>
      <x:c r="D430"/>
      <x:c r="E430"/>
      <x:c r="F430"/>
      <x:c r="G430"/>
      <x:c r="H430"/>
      <x:c r="I430"/>
      <x:c r="J430"/>
      <x:c r="K430"/>
      <x:c r="L430"/>
      <x:c r="M430"/>
      <x:c r="N430"/>
      <x:c r="O430"/>
    </x:row>
    <x:row r="431" ht="58" customHeight="1">
      <x:c r="A431"/>
      <x:c r="B431"/>
      <x:c r="C431"/>
      <x:c r="D431"/>
      <x:c r="E431"/>
      <x:c r="F431"/>
      <x:c r="G431"/>
      <x:c r="H431"/>
      <x:c r="I431"/>
      <x:c r="J431"/>
      <x:c r="K431"/>
      <x:c r="L431"/>
      <x:c r="M431"/>
      <x:c r="N431"/>
      <x:c r="O431"/>
    </x:row>
    <x:row r="432" ht="58" customHeight="1">
      <x:c r="A432"/>
      <x:c r="B432"/>
      <x:c r="C432"/>
      <x:c r="D432"/>
      <x:c r="E432"/>
      <x:c r="F432"/>
      <x:c r="G432"/>
      <x:c r="H432"/>
      <x:c r="I432"/>
      <x:c r="J432"/>
      <x:c r="K432"/>
      <x:c r="L432"/>
      <x:c r="M432"/>
      <x:c r="N432"/>
      <x:c r="O432"/>
    </x:row>
    <x:row r="433" ht="58" customHeight="1">
      <x:c r="A433"/>
      <x:c r="B433"/>
      <x:c r="C433"/>
      <x:c r="D433"/>
      <x:c r="E433"/>
      <x:c r="F433"/>
      <x:c r="G433"/>
      <x:c r="H433"/>
      <x:c r="I433"/>
      <x:c r="J433"/>
      <x:c r="K433"/>
      <x:c r="L433"/>
      <x:c r="M433"/>
      <x:c r="N433"/>
      <x:c r="O433"/>
    </x:row>
    <x:row r="434" ht="58" customHeight="1">
      <x:c r="A434"/>
      <x:c r="B434"/>
      <x:c r="C434"/>
      <x:c r="D434"/>
      <x:c r="E434"/>
      <x:c r="F434"/>
      <x:c r="G434"/>
      <x:c r="H434"/>
      <x:c r="I434"/>
      <x:c r="J434"/>
      <x:c r="K434"/>
      <x:c r="L434"/>
      <x:c r="M434"/>
      <x:c r="N434"/>
      <x:c r="O434"/>
    </x:row>
    <x:row r="435" ht="58" customHeight="1">
      <x:c r="A435"/>
      <x:c r="B435"/>
      <x:c r="C435"/>
      <x:c r="D435"/>
      <x:c r="E435"/>
      <x:c r="F435"/>
      <x:c r="G435"/>
      <x:c r="H435"/>
      <x:c r="I435"/>
      <x:c r="J435"/>
      <x:c r="K435"/>
      <x:c r="L435"/>
      <x:c r="M435"/>
      <x:c r="N435"/>
      <x:c r="O435"/>
    </x:row>
    <x:row r="436" ht="58" customHeight="1">
      <x:c r="A436"/>
      <x:c r="B436"/>
      <x:c r="C436"/>
      <x:c r="D436"/>
      <x:c r="E436"/>
      <x:c r="F436"/>
      <x:c r="G436"/>
      <x:c r="H436"/>
      <x:c r="I436"/>
      <x:c r="J436"/>
      <x:c r="K436"/>
      <x:c r="L436"/>
      <x:c r="M436"/>
      <x:c r="N436"/>
      <x:c r="O436"/>
    </x:row>
    <x:row r="437" ht="58" customHeight="1">
      <x:c r="A437"/>
      <x:c r="B437"/>
      <x:c r="C437"/>
      <x:c r="D437"/>
      <x:c r="E437"/>
      <x:c r="F437"/>
      <x:c r="G437"/>
      <x:c r="H437"/>
      <x:c r="I437"/>
      <x:c r="J437"/>
      <x:c r="K437"/>
      <x:c r="L437"/>
      <x:c r="M437"/>
      <x:c r="N437"/>
      <x:c r="O437"/>
    </x:row>
    <x:row r="438" ht="58" customHeight="1">
      <x:c r="A438"/>
      <x:c r="B438"/>
      <x:c r="C438"/>
      <x:c r="D438"/>
      <x:c r="E438"/>
      <x:c r="F438"/>
      <x:c r="G438"/>
      <x:c r="H438"/>
      <x:c r="I438"/>
      <x:c r="J438"/>
      <x:c r="K438"/>
      <x:c r="L438"/>
      <x:c r="M438"/>
      <x:c r="N438"/>
      <x:c r="O438"/>
    </x:row>
    <x:row r="439" ht="58" customHeight="1">
      <x:c r="A439"/>
      <x:c r="B439"/>
      <x:c r="C439"/>
      <x:c r="D439"/>
      <x:c r="E439"/>
      <x:c r="F439"/>
      <x:c r="G439"/>
      <x:c r="H439"/>
      <x:c r="I439"/>
      <x:c r="J439"/>
      <x:c r="K439"/>
      <x:c r="L439"/>
      <x:c r="M439"/>
      <x:c r="N439"/>
      <x:c r="O439"/>
    </x:row>
    <x:row r="440" ht="58" customHeight="1">
      <x:c r="A440"/>
      <x:c r="B440"/>
      <x:c r="C440"/>
      <x:c r="D440"/>
      <x:c r="E440"/>
      <x:c r="F440"/>
      <x:c r="G440"/>
      <x:c r="H440"/>
      <x:c r="I440"/>
      <x:c r="J440"/>
      <x:c r="K440"/>
      <x:c r="L440"/>
      <x:c r="M440"/>
      <x:c r="N440"/>
      <x:c r="O440"/>
    </x:row>
    <x:row r="441" ht="58" customHeight="1">
      <x:c r="A441"/>
      <x:c r="B441"/>
      <x:c r="C441"/>
      <x:c r="D441"/>
      <x:c r="E441"/>
      <x:c r="F441"/>
      <x:c r="G441"/>
      <x:c r="H441"/>
      <x:c r="I441"/>
      <x:c r="J441"/>
      <x:c r="K441"/>
      <x:c r="L441"/>
      <x:c r="M441"/>
      <x:c r="N441"/>
      <x:c r="O441"/>
    </x:row>
    <x:row r="442" ht="58" customHeight="1">
      <x:c r="A442"/>
      <x:c r="B442"/>
      <x:c r="C442"/>
      <x:c r="D442"/>
      <x:c r="E442"/>
      <x:c r="F442"/>
      <x:c r="G442"/>
      <x:c r="H442"/>
      <x:c r="I442"/>
      <x:c r="J442"/>
      <x:c r="K442"/>
      <x:c r="L442"/>
      <x:c r="M442"/>
      <x:c r="N442"/>
      <x:c r="O442"/>
    </x:row>
    <x:row r="443" ht="58" customHeight="1">
      <x:c r="A443"/>
      <x:c r="B443"/>
      <x:c r="C443"/>
      <x:c r="D443"/>
      <x:c r="E443"/>
      <x:c r="F443"/>
      <x:c r="G443"/>
      <x:c r="H443"/>
      <x:c r="I443"/>
      <x:c r="J443"/>
      <x:c r="K443"/>
      <x:c r="L443"/>
      <x:c r="M443"/>
      <x:c r="N443"/>
      <x:c r="O443"/>
    </x:row>
    <x:row r="444" ht="58" customHeight="1">
      <x:c r="A444"/>
      <x:c r="B444"/>
      <x:c r="C444"/>
      <x:c r="D444"/>
      <x:c r="E444"/>
      <x:c r="F444"/>
      <x:c r="G444"/>
      <x:c r="H444"/>
      <x:c r="I444"/>
      <x:c r="J444"/>
      <x:c r="K444"/>
      <x:c r="L444"/>
      <x:c r="M444"/>
      <x:c r="N444"/>
      <x:c r="O444"/>
    </x:row>
    <x:row r="445" ht="58" customHeight="1">
      <x:c r="A445"/>
      <x:c r="B445"/>
      <x:c r="C445"/>
      <x:c r="D445"/>
      <x:c r="E445"/>
      <x:c r="F445"/>
      <x:c r="G445"/>
      <x:c r="H445"/>
      <x:c r="I445"/>
      <x:c r="J445"/>
      <x:c r="K445"/>
      <x:c r="L445"/>
      <x:c r="M445"/>
      <x:c r="N445"/>
      <x:c r="O445"/>
    </x:row>
    <x:row r="446" ht="58" customHeight="1">
      <x:c r="A446"/>
      <x:c r="B446"/>
      <x:c r="C446"/>
      <x:c r="D446"/>
      <x:c r="E446"/>
      <x:c r="F446"/>
      <x:c r="G446"/>
      <x:c r="H446"/>
      <x:c r="I446"/>
      <x:c r="J446"/>
      <x:c r="K446"/>
      <x:c r="L446"/>
      <x:c r="M446"/>
      <x:c r="N446"/>
      <x:c r="O446"/>
    </x:row>
    <x:row r="447" ht="58" customHeight="1">
      <x:c r="A447"/>
      <x:c r="B447"/>
      <x:c r="C447"/>
      <x:c r="D447"/>
      <x:c r="E447"/>
      <x:c r="F447"/>
      <x:c r="G447"/>
      <x:c r="H447"/>
      <x:c r="I447"/>
      <x:c r="J447"/>
      <x:c r="K447"/>
      <x:c r="L447"/>
      <x:c r="M447"/>
      <x:c r="N447"/>
      <x:c r="O447"/>
    </x:row>
    <x:row r="448" ht="58" customHeight="1">
      <x:c r="A448"/>
      <x:c r="B448"/>
      <x:c r="C448"/>
      <x:c r="D448"/>
      <x:c r="E448"/>
      <x:c r="F448"/>
      <x:c r="G448"/>
      <x:c r="H448"/>
      <x:c r="I448"/>
      <x:c r="J448"/>
      <x:c r="K448"/>
      <x:c r="L448"/>
      <x:c r="M448"/>
      <x:c r="N448"/>
      <x:c r="O448"/>
    </x:row>
    <x:row r="449" ht="58" customHeight="1">
      <x:c r="A449"/>
      <x:c r="B449"/>
      <x:c r="C449"/>
      <x:c r="D449"/>
      <x:c r="E449"/>
      <x:c r="F449"/>
      <x:c r="G449"/>
      <x:c r="H449"/>
      <x:c r="I449"/>
      <x:c r="J449"/>
      <x:c r="K449"/>
      <x:c r="L449"/>
      <x:c r="M449"/>
      <x:c r="N449"/>
      <x:c r="O449"/>
    </x:row>
    <x:row r="450" ht="58" customHeight="1">
      <x:c r="A450"/>
      <x:c r="B450"/>
      <x:c r="C450"/>
      <x:c r="D450"/>
      <x:c r="E450"/>
      <x:c r="F450"/>
      <x:c r="G450"/>
      <x:c r="H450"/>
      <x:c r="I450"/>
      <x:c r="J450"/>
      <x:c r="K450"/>
      <x:c r="L450"/>
      <x:c r="M450"/>
      <x:c r="N450"/>
      <x:c r="O450"/>
    </x:row>
    <x:row r="451" ht="58" customHeight="1">
      <x:c r="A451"/>
      <x:c r="B451"/>
      <x:c r="C451"/>
      <x:c r="D451"/>
      <x:c r="E451"/>
      <x:c r="F451"/>
      <x:c r="G451"/>
      <x:c r="H451"/>
      <x:c r="I451"/>
      <x:c r="J451"/>
      <x:c r="K451"/>
      <x:c r="L451"/>
      <x:c r="M451"/>
      <x:c r="N451"/>
      <x:c r="O451"/>
    </x:row>
    <x:row r="452" ht="58" customHeight="1">
      <x:c r="A452"/>
      <x:c r="B452"/>
      <x:c r="C452"/>
      <x:c r="D452"/>
      <x:c r="E452"/>
      <x:c r="F452"/>
      <x:c r="G452"/>
      <x:c r="H452"/>
      <x:c r="I452"/>
      <x:c r="J452"/>
      <x:c r="K452"/>
      <x:c r="L452"/>
      <x:c r="M452"/>
      <x:c r="N452"/>
      <x:c r="O452"/>
    </x:row>
    <x:row r="453" ht="58" customHeight="1">
      <x:c r="A453"/>
      <x:c r="B453"/>
      <x:c r="C453"/>
      <x:c r="D453"/>
      <x:c r="E453"/>
      <x:c r="F453"/>
      <x:c r="G453"/>
      <x:c r="H453"/>
      <x:c r="I453"/>
      <x:c r="J453"/>
      <x:c r="K453"/>
      <x:c r="L453"/>
      <x:c r="M453"/>
      <x:c r="N453"/>
      <x:c r="O453"/>
    </x:row>
    <x:row r="454" ht="58" customHeight="1">
      <x:c r="A454"/>
      <x:c r="B454"/>
      <x:c r="C454"/>
      <x:c r="D454"/>
      <x:c r="E454"/>
      <x:c r="F454"/>
      <x:c r="G454"/>
      <x:c r="H454"/>
      <x:c r="I454"/>
      <x:c r="J454"/>
      <x:c r="K454"/>
      <x:c r="L454"/>
      <x:c r="M454"/>
      <x:c r="N454"/>
      <x:c r="O454"/>
    </x:row>
    <x:row r="455" ht="58" customHeight="1">
      <x:c r="A455"/>
      <x:c r="B455"/>
      <x:c r="C455"/>
      <x:c r="D455"/>
      <x:c r="E455"/>
      <x:c r="F455"/>
      <x:c r="G455"/>
      <x:c r="H455"/>
      <x:c r="I455"/>
      <x:c r="J455"/>
      <x:c r="K455"/>
      <x:c r="L455"/>
      <x:c r="M455"/>
      <x:c r="N455"/>
      <x:c r="O455"/>
    </x:row>
    <x:row r="456" ht="58" customHeight="1">
      <x:c r="A456"/>
      <x:c r="B456"/>
      <x:c r="C456"/>
      <x:c r="D456"/>
      <x:c r="E456"/>
      <x:c r="F456"/>
      <x:c r="G456"/>
      <x:c r="H456"/>
      <x:c r="I456"/>
      <x:c r="J456"/>
      <x:c r="K456"/>
      <x:c r="L456"/>
      <x:c r="M456"/>
      <x:c r="N456"/>
      <x:c r="O456"/>
    </x:row>
    <x:row r="457" ht="58" customHeight="1">
      <x:c r="A457"/>
      <x:c r="B457"/>
      <x:c r="C457"/>
      <x:c r="D457"/>
      <x:c r="E457"/>
      <x:c r="F457"/>
      <x:c r="G457"/>
      <x:c r="H457"/>
      <x:c r="I457"/>
      <x:c r="J457"/>
      <x:c r="K457"/>
      <x:c r="L457"/>
      <x:c r="M457"/>
      <x:c r="N457"/>
      <x:c r="O457"/>
    </x:row>
    <x:row r="458" ht="58" customHeight="1">
      <x:c r="A458"/>
      <x:c r="B458"/>
      <x:c r="C458"/>
      <x:c r="D458"/>
      <x:c r="E458"/>
      <x:c r="F458"/>
      <x:c r="G458"/>
      <x:c r="H458"/>
      <x:c r="I458"/>
      <x:c r="J458"/>
      <x:c r="K458"/>
      <x:c r="L458"/>
      <x:c r="M458"/>
      <x:c r="N458"/>
      <x:c r="O458"/>
    </x:row>
    <x:row r="459" ht="58" customHeight="1">
      <x:c r="A459"/>
      <x:c r="B459"/>
      <x:c r="C459"/>
      <x:c r="D459"/>
      <x:c r="E459"/>
      <x:c r="F459"/>
      <x:c r="G459"/>
      <x:c r="H459"/>
      <x:c r="I459"/>
      <x:c r="J459"/>
      <x:c r="K459"/>
      <x:c r="L459"/>
      <x:c r="M459"/>
      <x:c r="N459"/>
      <x:c r="O459"/>
    </x:row>
    <x:row r="460" ht="58" customHeight="1">
      <x:c r="A460"/>
      <x:c r="B460"/>
      <x:c r="C460"/>
      <x:c r="D460"/>
      <x:c r="E460"/>
      <x:c r="F460"/>
      <x:c r="G460"/>
      <x:c r="H460"/>
      <x:c r="I460"/>
      <x:c r="J460"/>
      <x:c r="K460"/>
      <x:c r="L460"/>
      <x:c r="M460"/>
      <x:c r="N460"/>
      <x:c r="O460"/>
    </x:row>
    <x:row r="461" ht="58" customHeight="1">
      <x:c r="A461"/>
      <x:c r="B461"/>
      <x:c r="C461"/>
      <x:c r="D461"/>
      <x:c r="E461"/>
      <x:c r="F461"/>
      <x:c r="G461"/>
      <x:c r="H461"/>
      <x:c r="I461"/>
      <x:c r="J461"/>
      <x:c r="K461"/>
      <x:c r="L461"/>
      <x:c r="M461"/>
      <x:c r="N461"/>
      <x:c r="O461"/>
    </x:row>
    <x:row r="462" ht="58" customHeight="1">
      <x:c r="A462"/>
      <x:c r="B462"/>
      <x:c r="C462"/>
      <x:c r="D462"/>
      <x:c r="E462"/>
      <x:c r="F462"/>
      <x:c r="G462"/>
      <x:c r="H462"/>
      <x:c r="I462"/>
      <x:c r="J462"/>
      <x:c r="K462"/>
      <x:c r="L462"/>
      <x:c r="M462"/>
      <x:c r="N462"/>
      <x:c r="O462"/>
    </x:row>
    <x:row r="463" ht="58" customHeight="1">
      <x:c r="A463"/>
      <x:c r="B463"/>
      <x:c r="C463"/>
      <x:c r="D463"/>
      <x:c r="E463"/>
      <x:c r="F463"/>
      <x:c r="G463"/>
      <x:c r="H463"/>
      <x:c r="I463"/>
      <x:c r="J463"/>
      <x:c r="K463"/>
      <x:c r="L463"/>
      <x:c r="M463"/>
      <x:c r="N463"/>
      <x:c r="O463"/>
    </x:row>
    <x:row r="464" ht="58" customHeight="1">
      <x:c r="A464"/>
      <x:c r="B464"/>
      <x:c r="C464"/>
      <x:c r="D464"/>
      <x:c r="E464"/>
      <x:c r="F464"/>
      <x:c r="G464"/>
      <x:c r="H464"/>
      <x:c r="I464"/>
      <x:c r="J464"/>
      <x:c r="K464"/>
      <x:c r="L464"/>
      <x:c r="M464"/>
      <x:c r="N464"/>
      <x:c r="O464"/>
    </x:row>
    <x:row r="465" ht="58" customHeight="1">
      <x:c r="A465"/>
      <x:c r="B465"/>
      <x:c r="C465"/>
      <x:c r="D465"/>
      <x:c r="E465"/>
      <x:c r="F465"/>
      <x:c r="G465"/>
      <x:c r="H465"/>
      <x:c r="I465"/>
      <x:c r="J465"/>
      <x:c r="K465"/>
      <x:c r="L465"/>
      <x:c r="M465"/>
      <x:c r="N465"/>
      <x:c r="O465"/>
    </x:row>
    <x:row r="466" ht="58" customHeight="1">
      <x:c r="A466"/>
      <x:c r="B466"/>
      <x:c r="C466"/>
      <x:c r="D466"/>
      <x:c r="E466"/>
      <x:c r="F466"/>
      <x:c r="G466"/>
      <x:c r="H466"/>
      <x:c r="I466"/>
      <x:c r="J466"/>
      <x:c r="K466"/>
      <x:c r="L466"/>
      <x:c r="M466"/>
      <x:c r="N466"/>
      <x:c r="O466"/>
    </x:row>
    <x:row r="467" ht="58" customHeight="1">
      <x:c r="A467"/>
      <x:c r="B467"/>
      <x:c r="C467"/>
      <x:c r="D467"/>
      <x:c r="E467"/>
      <x:c r="F467"/>
      <x:c r="G467"/>
      <x:c r="H467"/>
      <x:c r="I467"/>
      <x:c r="J467"/>
      <x:c r="K467"/>
      <x:c r="L467"/>
      <x:c r="M467"/>
      <x:c r="N467"/>
      <x:c r="O467"/>
    </x:row>
    <x:row r="468" ht="58" customHeight="1">
      <x:c r="A468"/>
      <x:c r="B468"/>
      <x:c r="C468"/>
      <x:c r="D468"/>
      <x:c r="E468"/>
      <x:c r="F468"/>
      <x:c r="G468"/>
      <x:c r="H468"/>
      <x:c r="I468"/>
      <x:c r="J468"/>
      <x:c r="K468"/>
      <x:c r="L468"/>
      <x:c r="M468"/>
      <x:c r="N468"/>
      <x:c r="O468"/>
    </x:row>
    <x:row r="469" ht="58" customHeight="1">
      <x:c r="A469"/>
      <x:c r="B469"/>
      <x:c r="C469"/>
      <x:c r="D469"/>
      <x:c r="E469"/>
      <x:c r="F469"/>
      <x:c r="G469"/>
      <x:c r="H469"/>
      <x:c r="I469"/>
      <x:c r="J469"/>
      <x:c r="K469"/>
      <x:c r="L469"/>
      <x:c r="M469"/>
      <x:c r="N469"/>
      <x:c r="O469"/>
    </x:row>
    <x:row r="470" ht="58" customHeight="1">
      <x:c r="A470"/>
      <x:c r="B470"/>
      <x:c r="C470"/>
      <x:c r="D470"/>
      <x:c r="E470"/>
      <x:c r="F470"/>
      <x:c r="G470"/>
      <x:c r="H470"/>
      <x:c r="I470"/>
      <x:c r="J470"/>
      <x:c r="K470"/>
      <x:c r="L470"/>
      <x:c r="M470"/>
      <x:c r="N470"/>
      <x:c r="O470"/>
    </x:row>
    <x:row r="471" ht="58" customHeight="1">
      <x:c r="A471"/>
      <x:c r="B471"/>
      <x:c r="C471"/>
      <x:c r="D471"/>
      <x:c r="E471"/>
      <x:c r="F471"/>
      <x:c r="G471"/>
      <x:c r="H471"/>
      <x:c r="I471"/>
      <x:c r="J471"/>
      <x:c r="K471"/>
      <x:c r="L471"/>
      <x:c r="M471"/>
      <x:c r="N471"/>
      <x:c r="O471"/>
    </x:row>
    <x:row r="472" ht="58" customHeight="1">
      <x:c r="A472"/>
      <x:c r="B472"/>
      <x:c r="C472"/>
      <x:c r="D472"/>
      <x:c r="E472"/>
      <x:c r="F472"/>
      <x:c r="G472"/>
      <x:c r="H472"/>
      <x:c r="I472"/>
      <x:c r="J472"/>
      <x:c r="K472"/>
      <x:c r="L472"/>
      <x:c r="M472"/>
      <x:c r="N472"/>
      <x:c r="O472"/>
    </x:row>
    <x:row r="473" ht="58" customHeight="1">
      <x:c r="A473"/>
      <x:c r="B473"/>
      <x:c r="C473"/>
      <x:c r="D473"/>
      <x:c r="E473"/>
      <x:c r="F473"/>
      <x:c r="G473"/>
      <x:c r="H473"/>
      <x:c r="I473"/>
      <x:c r="J473"/>
      <x:c r="K473"/>
      <x:c r="L473"/>
      <x:c r="M473"/>
      <x:c r="N473"/>
      <x:c r="O473"/>
    </x:row>
    <x:row r="474" ht="58" customHeight="1">
      <x:c r="A474"/>
      <x:c r="B474"/>
      <x:c r="C474"/>
      <x:c r="D474"/>
      <x:c r="E474"/>
      <x:c r="F474"/>
      <x:c r="G474"/>
      <x:c r="H474"/>
      <x:c r="I474"/>
      <x:c r="J474"/>
      <x:c r="K474"/>
      <x:c r="L474"/>
      <x:c r="M474"/>
      <x:c r="N474"/>
      <x:c r="O474"/>
    </x:row>
    <x:row r="475" ht="58" customHeight="1">
      <x:c r="A475"/>
      <x:c r="B475"/>
      <x:c r="C475"/>
      <x:c r="D475"/>
      <x:c r="E475"/>
      <x:c r="F475"/>
      <x:c r="G475"/>
      <x:c r="H475"/>
      <x:c r="I475"/>
      <x:c r="J475"/>
      <x:c r="K475"/>
      <x:c r="L475"/>
      <x:c r="M475"/>
      <x:c r="N475"/>
      <x:c r="O475"/>
    </x:row>
    <x:row r="476" ht="58" customHeight="1">
      <x:c r="A476"/>
      <x:c r="B476"/>
      <x:c r="C476"/>
      <x:c r="D476"/>
      <x:c r="E476"/>
      <x:c r="F476"/>
      <x:c r="G476"/>
      <x:c r="H476"/>
      <x:c r="I476"/>
      <x:c r="J476"/>
      <x:c r="K476"/>
      <x:c r="L476"/>
      <x:c r="M476"/>
      <x:c r="N476"/>
      <x:c r="O476"/>
    </x:row>
    <x:row r="477" ht="58" customHeight="1">
      <x:c r="A477"/>
      <x:c r="B477"/>
      <x:c r="C477"/>
      <x:c r="D477"/>
      <x:c r="E477"/>
      <x:c r="F477"/>
      <x:c r="G477"/>
      <x:c r="H477"/>
      <x:c r="I477"/>
      <x:c r="J477"/>
      <x:c r="K477"/>
      <x:c r="L477"/>
      <x:c r="M477"/>
      <x:c r="N477"/>
      <x:c r="O477"/>
    </x:row>
    <x:row r="478" ht="58" customHeight="1">
      <x:c r="A478"/>
      <x:c r="B478"/>
      <x:c r="C478"/>
      <x:c r="D478"/>
      <x:c r="E478"/>
      <x:c r="F478"/>
      <x:c r="G478"/>
      <x:c r="H478"/>
      <x:c r="I478"/>
      <x:c r="J478"/>
      <x:c r="K478"/>
      <x:c r="L478"/>
      <x:c r="M478"/>
      <x:c r="N478"/>
      <x:c r="O478"/>
    </x:row>
    <x:row r="479" ht="58" customHeight="1">
      <x:c r="A479"/>
      <x:c r="B479"/>
      <x:c r="C479"/>
      <x:c r="D479"/>
      <x:c r="E479"/>
      <x:c r="F479"/>
      <x:c r="G479"/>
      <x:c r="H479"/>
      <x:c r="I479"/>
      <x:c r="J479"/>
      <x:c r="K479"/>
      <x:c r="L479"/>
      <x:c r="M479"/>
      <x:c r="N479"/>
      <x:c r="O479"/>
    </x:row>
    <x:row r="480" ht="58" customHeight="1">
      <x:c r="A480"/>
      <x:c r="B480"/>
      <x:c r="C480"/>
      <x:c r="D480"/>
      <x:c r="E480"/>
      <x:c r="F480"/>
      <x:c r="G480"/>
      <x:c r="H480"/>
      <x:c r="I480"/>
      <x:c r="J480"/>
      <x:c r="K480"/>
      <x:c r="L480"/>
      <x:c r="M480"/>
      <x:c r="N480"/>
      <x:c r="O480"/>
    </x:row>
    <x:row r="481" ht="58" customHeight="1">
      <x:c r="A481"/>
      <x:c r="B481"/>
      <x:c r="C481"/>
      <x:c r="D481"/>
      <x:c r="E481"/>
      <x:c r="F481"/>
      <x:c r="G481"/>
      <x:c r="H481"/>
      <x:c r="I481"/>
      <x:c r="J481"/>
      <x:c r="K481"/>
      <x:c r="L481"/>
      <x:c r="M481"/>
      <x:c r="N481"/>
      <x:c r="O481"/>
    </x:row>
    <x:row r="482" ht="58" customHeight="1">
      <x:c r="A482"/>
      <x:c r="B482"/>
      <x:c r="C482"/>
      <x:c r="D482"/>
      <x:c r="E482"/>
      <x:c r="F482"/>
      <x:c r="G482"/>
      <x:c r="H482"/>
      <x:c r="I482"/>
      <x:c r="J482"/>
      <x:c r="K482"/>
      <x:c r="L482"/>
      <x:c r="M482"/>
      <x:c r="N482"/>
      <x:c r="O482"/>
    </x:row>
    <x:row r="483" ht="58" customHeight="1">
      <x:c r="A483"/>
      <x:c r="B483"/>
      <x:c r="C483"/>
      <x:c r="D483"/>
      <x:c r="E483"/>
      <x:c r="F483"/>
      <x:c r="G483"/>
      <x:c r="H483"/>
      <x:c r="I483"/>
      <x:c r="J483"/>
      <x:c r="K483"/>
      <x:c r="L483"/>
      <x:c r="M483"/>
      <x:c r="N483"/>
      <x:c r="O483"/>
    </x:row>
    <x:row r="484" ht="58" customHeight="1">
      <x:c r="A484"/>
      <x:c r="B484"/>
      <x:c r="C484"/>
      <x:c r="D484"/>
      <x:c r="E484"/>
      <x:c r="F484"/>
      <x:c r="G484"/>
      <x:c r="H484"/>
      <x:c r="I484"/>
      <x:c r="J484"/>
      <x:c r="K484"/>
      <x:c r="L484"/>
      <x:c r="M484"/>
      <x:c r="N484"/>
      <x:c r="O484"/>
    </x:row>
    <x:row r="485" ht="58" customHeight="1">
      <x:c r="A485"/>
      <x:c r="B485"/>
      <x:c r="C485"/>
      <x:c r="D485"/>
      <x:c r="E485"/>
      <x:c r="F485"/>
      <x:c r="G485"/>
      <x:c r="H485"/>
      <x:c r="I485"/>
      <x:c r="J485"/>
      <x:c r="K485"/>
      <x:c r="L485"/>
      <x:c r="M485"/>
      <x:c r="N485"/>
      <x:c r="O485"/>
    </x:row>
    <x:row r="486" ht="58" customHeight="1">
      <x:c r="A486"/>
      <x:c r="B486"/>
      <x:c r="C486"/>
      <x:c r="D486"/>
      <x:c r="E486"/>
      <x:c r="F486"/>
      <x:c r="G486"/>
      <x:c r="H486"/>
      <x:c r="I486"/>
      <x:c r="J486"/>
      <x:c r="K486"/>
      <x:c r="L486"/>
      <x:c r="M486"/>
      <x:c r="N486"/>
      <x:c r="O486"/>
    </x:row>
    <x:row r="487" ht="58" customHeight="1">
      <x:c r="A487"/>
      <x:c r="B487"/>
      <x:c r="C487"/>
      <x:c r="D487"/>
      <x:c r="E487"/>
      <x:c r="F487"/>
      <x:c r="G487"/>
      <x:c r="H487"/>
      <x:c r="I487"/>
      <x:c r="J487"/>
      <x:c r="K487"/>
      <x:c r="L487"/>
      <x:c r="M487"/>
      <x:c r="N487"/>
      <x:c r="O487"/>
    </x:row>
    <x:row r="488" ht="58" customHeight="1">
      <x:c r="A488"/>
      <x:c r="B488"/>
      <x:c r="C488"/>
      <x:c r="D488"/>
      <x:c r="E488"/>
      <x:c r="F488"/>
      <x:c r="G488"/>
      <x:c r="H488"/>
      <x:c r="I488"/>
      <x:c r="J488"/>
      <x:c r="K488"/>
      <x:c r="L488"/>
      <x:c r="M488"/>
      <x:c r="N488"/>
      <x:c r="O488"/>
    </x:row>
    <x:row r="489" ht="58" customHeight="1">
      <x:c r="A489"/>
      <x:c r="B489"/>
      <x:c r="C489"/>
      <x:c r="D489"/>
      <x:c r="E489"/>
      <x:c r="F489"/>
      <x:c r="G489"/>
      <x:c r="H489"/>
      <x:c r="I489"/>
      <x:c r="J489"/>
      <x:c r="K489"/>
      <x:c r="L489"/>
      <x:c r="M489"/>
      <x:c r="N489"/>
      <x:c r="O489"/>
    </x:row>
    <x:row r="490" ht="58" customHeight="1">
      <x:c r="A490"/>
      <x:c r="B490"/>
      <x:c r="C490"/>
      <x:c r="D490"/>
      <x:c r="E490"/>
      <x:c r="F490"/>
      <x:c r="G490"/>
      <x:c r="H490"/>
      <x:c r="I490"/>
      <x:c r="J490"/>
      <x:c r="K490"/>
      <x:c r="L490"/>
      <x:c r="M490"/>
      <x:c r="N490"/>
      <x:c r="O490"/>
    </x:row>
    <x:row r="491" ht="58" customHeight="1">
      <x:c r="A491"/>
      <x:c r="B491"/>
      <x:c r="C491"/>
      <x:c r="D491"/>
      <x:c r="E491"/>
      <x:c r="F491"/>
      <x:c r="G491"/>
      <x:c r="H491"/>
      <x:c r="I491"/>
      <x:c r="J491"/>
      <x:c r="K491"/>
      <x:c r="L491"/>
      <x:c r="M491"/>
      <x:c r="N491"/>
      <x:c r="O491"/>
    </x:row>
    <x:row r="492" ht="58" customHeight="1">
      <x:c r="A492"/>
      <x:c r="B492"/>
      <x:c r="C492"/>
      <x:c r="D492"/>
      <x:c r="E492"/>
      <x:c r="F492"/>
      <x:c r="G492"/>
      <x:c r="H492"/>
      <x:c r="I492"/>
      <x:c r="J492"/>
      <x:c r="K492"/>
      <x:c r="L492"/>
      <x:c r="M492"/>
      <x:c r="N492"/>
      <x:c r="O492"/>
    </x:row>
    <x:row r="493" ht="58" customHeight="1">
      <x:c r="A493"/>
      <x:c r="B493"/>
      <x:c r="C493"/>
      <x:c r="D493"/>
      <x:c r="E493"/>
      <x:c r="F493"/>
      <x:c r="G493"/>
      <x:c r="H493"/>
      <x:c r="I493"/>
      <x:c r="J493"/>
      <x:c r="K493"/>
      <x:c r="L493"/>
      <x:c r="M493"/>
      <x:c r="N493"/>
      <x:c r="O493"/>
    </x:row>
    <x:row r="494" ht="58" customHeight="1">
      <x:c r="A494"/>
      <x:c r="B494"/>
      <x:c r="C494"/>
      <x:c r="D494"/>
      <x:c r="E494"/>
      <x:c r="F494"/>
      <x:c r="G494"/>
      <x:c r="H494"/>
      <x:c r="I494"/>
      <x:c r="J494"/>
      <x:c r="K494"/>
      <x:c r="L494"/>
      <x:c r="M494"/>
      <x:c r="N494"/>
      <x:c r="O494"/>
    </x:row>
    <x:row r="495" ht="58" customHeight="1">
      <x:c r="A495"/>
      <x:c r="B495"/>
      <x:c r="C495"/>
      <x:c r="D495"/>
      <x:c r="E495"/>
      <x:c r="F495"/>
      <x:c r="G495"/>
      <x:c r="H495"/>
      <x:c r="I495"/>
      <x:c r="J495"/>
      <x:c r="K495"/>
      <x:c r="L495"/>
      <x:c r="M495"/>
      <x:c r="N495"/>
      <x:c r="O495"/>
    </x:row>
    <x:row r="496" ht="58" customHeight="1">
      <x:c r="A496"/>
      <x:c r="B496"/>
      <x:c r="C496"/>
      <x:c r="D496"/>
      <x:c r="E496"/>
      <x:c r="F496"/>
      <x:c r="G496"/>
      <x:c r="H496"/>
      <x:c r="I496"/>
      <x:c r="J496"/>
      <x:c r="K496"/>
      <x:c r="L496"/>
      <x:c r="M496"/>
      <x:c r="N496"/>
      <x:c r="O496"/>
    </x:row>
    <x:row r="497" ht="58" customHeight="1">
      <x:c r="A497"/>
      <x:c r="B497"/>
      <x:c r="C497"/>
      <x:c r="D497"/>
      <x:c r="E497"/>
      <x:c r="F497"/>
      <x:c r="G497"/>
      <x:c r="H497"/>
      <x:c r="I497"/>
      <x:c r="J497"/>
      <x:c r="K497"/>
      <x:c r="L497"/>
      <x:c r="M497"/>
      <x:c r="N497"/>
      <x:c r="O497"/>
    </x:row>
    <x:row r="498" ht="58" customHeight="1">
      <x:c r="A498"/>
      <x:c r="B498"/>
      <x:c r="C498"/>
      <x:c r="D498"/>
      <x:c r="E498"/>
      <x:c r="F498"/>
      <x:c r="G498"/>
      <x:c r="H498"/>
      <x:c r="I498"/>
      <x:c r="J498"/>
      <x:c r="K498"/>
      <x:c r="L498"/>
      <x:c r="M498"/>
      <x:c r="N498"/>
      <x:c r="O498"/>
    </x:row>
    <x:row r="499" ht="58" customHeight="1">
      <x:c r="A499"/>
      <x:c r="B499"/>
      <x:c r="C499"/>
      <x:c r="D499"/>
      <x:c r="E499"/>
      <x:c r="F499"/>
      <x:c r="G499"/>
      <x:c r="H499"/>
      <x:c r="I499"/>
      <x:c r="J499"/>
      <x:c r="K499"/>
      <x:c r="L499"/>
      <x:c r="M499"/>
      <x:c r="N499"/>
      <x:c r="O499"/>
    </x:row>
    <x:row r="500" ht="58" customHeight="1">
      <x:c r="A500"/>
      <x:c r="B500"/>
      <x:c r="C500"/>
      <x:c r="D500"/>
      <x:c r="E500"/>
      <x:c r="F500"/>
      <x:c r="G500"/>
      <x:c r="H500"/>
      <x:c r="I500"/>
      <x:c r="J500"/>
      <x:c r="K500"/>
      <x:c r="L500"/>
      <x:c r="M500"/>
      <x:c r="N500"/>
      <x:c r="O500"/>
    </x:row>
    <x:row r="501" ht="58" customHeight="1">
      <x:c r="A501"/>
      <x:c r="B501"/>
      <x:c r="C501"/>
      <x:c r="D501"/>
      <x:c r="E501"/>
      <x:c r="F501"/>
      <x:c r="G501"/>
      <x:c r="H501"/>
      <x:c r="I501"/>
      <x:c r="J501"/>
      <x:c r="K501"/>
      <x:c r="L501"/>
      <x:c r="M501"/>
      <x:c r="N501"/>
      <x:c r="O501"/>
    </x:row>
    <x:row r="502" ht="58" customHeight="1">
      <x:c r="A502"/>
      <x:c r="B502"/>
      <x:c r="C502"/>
      <x:c r="D502"/>
      <x:c r="E502"/>
      <x:c r="F502"/>
      <x:c r="G502"/>
      <x:c r="H502"/>
      <x:c r="I502"/>
      <x:c r="J502"/>
      <x:c r="K502"/>
      <x:c r="L502"/>
      <x:c r="M502"/>
      <x:c r="N502"/>
      <x:c r="O502"/>
    </x:row>
    <x:row r="503" ht="58" customHeight="1">
      <x:c r="A503"/>
      <x:c r="B503"/>
      <x:c r="C503"/>
      <x:c r="D503"/>
      <x:c r="E503"/>
      <x:c r="F503"/>
      <x:c r="G503"/>
      <x:c r="H503"/>
      <x:c r="I503"/>
      <x:c r="J503"/>
      <x:c r="K503"/>
      <x:c r="L503"/>
      <x:c r="M503"/>
      <x:c r="N503"/>
      <x:c r="O503"/>
    </x:row>
    <x:row r="504" ht="58" customHeight="1">
      <x:c r="A504"/>
      <x:c r="B504"/>
      <x:c r="C504"/>
      <x:c r="D504"/>
      <x:c r="E504"/>
      <x:c r="F504"/>
      <x:c r="G504"/>
      <x:c r="H504"/>
      <x:c r="I504"/>
      <x:c r="J504"/>
      <x:c r="K504"/>
      <x:c r="L504"/>
      <x:c r="M504"/>
      <x:c r="N504"/>
      <x:c r="O504"/>
    </x:row>
    <x:row r="505" ht="58" customHeight="1">
      <x:c r="A505"/>
      <x:c r="B505"/>
      <x:c r="C505"/>
      <x:c r="D505"/>
      <x:c r="E505"/>
      <x:c r="F505"/>
      <x:c r="G505"/>
      <x:c r="H505"/>
      <x:c r="I505"/>
      <x:c r="J505"/>
      <x:c r="K505"/>
      <x:c r="L505"/>
      <x:c r="M505"/>
      <x:c r="N505"/>
      <x:c r="O505"/>
    </x:row>
    <x:row r="506" ht="58" customHeight="1">
      <x:c r="A506"/>
      <x:c r="B506"/>
      <x:c r="C506"/>
      <x:c r="D506"/>
      <x:c r="E506"/>
      <x:c r="F506"/>
      <x:c r="G506"/>
      <x:c r="H506"/>
      <x:c r="I506"/>
      <x:c r="J506"/>
      <x:c r="K506"/>
      <x:c r="L506"/>
      <x:c r="M506"/>
      <x:c r="N506"/>
      <x:c r="O506"/>
    </x:row>
    <x:row r="507" ht="58" customHeight="1">
      <x:c r="A507"/>
      <x:c r="B507"/>
      <x:c r="C507"/>
      <x:c r="D507"/>
      <x:c r="E507"/>
      <x:c r="F507"/>
      <x:c r="G507"/>
      <x:c r="H507"/>
      <x:c r="I507"/>
      <x:c r="J507"/>
      <x:c r="K507"/>
      <x:c r="L507"/>
      <x:c r="M507"/>
      <x:c r="N507"/>
      <x:c r="O507"/>
    </x:row>
    <x:row r="508" ht="58" customHeight="1">
      <x:c r="A508"/>
      <x:c r="B508"/>
      <x:c r="C508"/>
      <x:c r="D508"/>
      <x:c r="E508"/>
      <x:c r="F508"/>
      <x:c r="G508"/>
      <x:c r="H508"/>
      <x:c r="I508"/>
      <x:c r="J508"/>
      <x:c r="K508"/>
      <x:c r="L508"/>
      <x:c r="M508"/>
      <x:c r="N508"/>
      <x:c r="O508"/>
    </x:row>
    <x:row r="509" ht="58" customHeight="1">
      <x:c r="A509"/>
      <x:c r="B509"/>
      <x:c r="C509"/>
      <x:c r="D509"/>
      <x:c r="E509"/>
      <x:c r="F509"/>
      <x:c r="G509"/>
      <x:c r="H509"/>
      <x:c r="I509"/>
      <x:c r="J509"/>
      <x:c r="K509"/>
      <x:c r="L509"/>
      <x:c r="M509"/>
      <x:c r="N509"/>
      <x:c r="O509"/>
    </x:row>
    <x:row r="510" ht="58" customHeight="1">
      <x:c r="A510"/>
      <x:c r="B510"/>
      <x:c r="C510"/>
      <x:c r="D510"/>
      <x:c r="E510"/>
      <x:c r="F510"/>
      <x:c r="G510"/>
      <x:c r="H510"/>
      <x:c r="I510"/>
      <x:c r="J510"/>
      <x:c r="K510"/>
      <x:c r="L510"/>
      <x:c r="M510"/>
      <x:c r="N510"/>
      <x:c r="O510"/>
    </x:row>
    <x:row r="511" ht="58" customHeight="1">
      <x:c r="A511"/>
      <x:c r="B511"/>
      <x:c r="C511"/>
      <x:c r="D511"/>
      <x:c r="E511"/>
      <x:c r="F511"/>
      <x:c r="G511"/>
      <x:c r="H511"/>
      <x:c r="I511"/>
      <x:c r="J511"/>
      <x:c r="K511"/>
      <x:c r="L511"/>
      <x:c r="M511"/>
      <x:c r="N511"/>
      <x:c r="O511"/>
    </x:row>
    <x:row r="512" ht="58" customHeight="1">
      <x:c r="A512"/>
      <x:c r="B512"/>
      <x:c r="C512"/>
      <x:c r="D512"/>
      <x:c r="E512"/>
      <x:c r="F512"/>
      <x:c r="G512"/>
      <x:c r="H512"/>
      <x:c r="I512"/>
      <x:c r="J512"/>
      <x:c r="K512"/>
      <x:c r="L512"/>
      <x:c r="M512"/>
      <x:c r="N512"/>
      <x:c r="O512"/>
    </x:row>
    <x:row r="513" ht="58" customHeight="1">
      <x:c r="A513"/>
      <x:c r="B513"/>
      <x:c r="C513"/>
      <x:c r="D513"/>
      <x:c r="E513"/>
      <x:c r="F513"/>
      <x:c r="G513"/>
      <x:c r="H513"/>
      <x:c r="I513"/>
      <x:c r="J513"/>
      <x:c r="K513"/>
      <x:c r="L513"/>
      <x:c r="M513"/>
      <x:c r="N513"/>
      <x:c r="O513"/>
    </x:row>
    <x:row r="514" ht="58" customHeight="1">
      <x:c r="A514"/>
      <x:c r="B514"/>
      <x:c r="C514"/>
      <x:c r="D514"/>
      <x:c r="E514"/>
      <x:c r="F514"/>
      <x:c r="G514"/>
      <x:c r="H514"/>
      <x:c r="I514"/>
      <x:c r="J514"/>
      <x:c r="K514"/>
      <x:c r="L514"/>
      <x:c r="M514"/>
      <x:c r="N514"/>
      <x:c r="O514"/>
    </x:row>
    <x:row r="515" ht="58" customHeight="1">
      <x:c r="A515"/>
      <x:c r="B515"/>
      <x:c r="C515"/>
      <x:c r="D515"/>
      <x:c r="E515"/>
      <x:c r="F515"/>
      <x:c r="G515"/>
      <x:c r="H515"/>
      <x:c r="I515"/>
      <x:c r="J515"/>
      <x:c r="K515"/>
      <x:c r="L515"/>
      <x:c r="M515"/>
      <x:c r="N515"/>
      <x:c r="O515"/>
    </x:row>
    <x:row r="516" ht="58" customHeight="1">
      <x:c r="A516"/>
      <x:c r="B516"/>
      <x:c r="C516"/>
      <x:c r="D516"/>
      <x:c r="E516"/>
      <x:c r="F516"/>
      <x:c r="G516"/>
      <x:c r="H516"/>
      <x:c r="I516"/>
      <x:c r="J516"/>
      <x:c r="K516"/>
      <x:c r="L516"/>
      <x:c r="M516"/>
      <x:c r="N516"/>
      <x:c r="O516"/>
    </x:row>
    <x:row r="517" ht="58" customHeight="1">
      <x:c r="A517"/>
      <x:c r="B517"/>
      <x:c r="C517"/>
      <x:c r="D517"/>
      <x:c r="E517"/>
      <x:c r="F517"/>
      <x:c r="G517"/>
      <x:c r="H517"/>
      <x:c r="I517"/>
      <x:c r="J517"/>
      <x:c r="K517"/>
      <x:c r="L517"/>
      <x:c r="M517"/>
      <x:c r="N517"/>
      <x:c r="O517"/>
    </x:row>
    <x:row r="518" ht="58" customHeight="1">
      <x:c r="A518"/>
      <x:c r="B518"/>
      <x:c r="C518"/>
      <x:c r="D518"/>
      <x:c r="E518"/>
      <x:c r="F518"/>
      <x:c r="G518"/>
      <x:c r="H518"/>
      <x:c r="I518"/>
      <x:c r="J518"/>
      <x:c r="K518"/>
      <x:c r="L518"/>
      <x:c r="M518"/>
      <x:c r="N518"/>
      <x:c r="O518"/>
    </x:row>
    <x:row r="519" ht="58" customHeight="1">
      <x:c r="A519"/>
      <x:c r="B519"/>
      <x:c r="C519"/>
      <x:c r="D519"/>
      <x:c r="E519"/>
      <x:c r="F519"/>
      <x:c r="G519"/>
      <x:c r="H519"/>
      <x:c r="I519"/>
      <x:c r="J519"/>
      <x:c r="K519"/>
      <x:c r="L519"/>
      <x:c r="M519"/>
      <x:c r="N519"/>
      <x:c r="O519"/>
    </x:row>
    <x:row r="520" ht="58" customHeight="1">
      <x:c r="A520"/>
      <x:c r="B520"/>
      <x:c r="C520"/>
      <x:c r="D520"/>
      <x:c r="E520"/>
      <x:c r="F520"/>
      <x:c r="G520"/>
      <x:c r="H520"/>
      <x:c r="I520"/>
      <x:c r="J520"/>
      <x:c r="K520"/>
      <x:c r="L520"/>
      <x:c r="M520"/>
      <x:c r="N520"/>
      <x:c r="O520"/>
    </x:row>
    <x:row r="521" ht="58" customHeight="1">
      <x:c r="A521"/>
      <x:c r="B521"/>
      <x:c r="C521"/>
      <x:c r="D521"/>
      <x:c r="E521"/>
      <x:c r="F521"/>
      <x:c r="G521"/>
      <x:c r="H521"/>
      <x:c r="I521"/>
      <x:c r="J521"/>
      <x:c r="K521"/>
      <x:c r="L521"/>
      <x:c r="M521"/>
      <x:c r="N521"/>
      <x:c r="O521"/>
    </x:row>
    <x:row r="522" ht="58" customHeight="1">
      <x:c r="A522"/>
      <x:c r="B522"/>
      <x:c r="C522"/>
      <x:c r="D522"/>
      <x:c r="E522"/>
      <x:c r="F522"/>
      <x:c r="G522"/>
      <x:c r="H522"/>
      <x:c r="I522"/>
      <x:c r="J522"/>
      <x:c r="K522"/>
      <x:c r="L522"/>
      <x:c r="M522"/>
      <x:c r="N522"/>
      <x:c r="O522"/>
    </x:row>
    <x:row r="523" ht="58" customHeight="1">
      <x:c r="A523"/>
      <x:c r="B523"/>
      <x:c r="C523"/>
      <x:c r="D523"/>
      <x:c r="E523"/>
      <x:c r="F523"/>
      <x:c r="G523"/>
      <x:c r="H523"/>
      <x:c r="I523"/>
      <x:c r="J523"/>
      <x:c r="K523"/>
      <x:c r="L523"/>
      <x:c r="M523"/>
      <x:c r="N523"/>
      <x:c r="O523"/>
    </x:row>
    <x:row r="524" ht="58" customHeight="1">
      <x:c r="A524"/>
      <x:c r="B524"/>
      <x:c r="C524"/>
      <x:c r="D524"/>
      <x:c r="E524"/>
      <x:c r="F524"/>
      <x:c r="G524"/>
      <x:c r="H524"/>
      <x:c r="I524"/>
      <x:c r="J524"/>
      <x:c r="K524"/>
      <x:c r="L524"/>
      <x:c r="M524"/>
      <x:c r="N524"/>
      <x:c r="O524"/>
    </x:row>
    <x:row r="525" ht="58" customHeight="1">
      <x:c r="A525"/>
      <x:c r="B525"/>
      <x:c r="C525"/>
      <x:c r="D525"/>
      <x:c r="E525"/>
      <x:c r="F525"/>
      <x:c r="G525"/>
      <x:c r="H525"/>
      <x:c r="I525"/>
      <x:c r="J525"/>
      <x:c r="K525"/>
      <x:c r="L525"/>
      <x:c r="M525"/>
      <x:c r="N525"/>
      <x:c r="O525"/>
    </x:row>
    <x:row r="526" ht="58" customHeight="1">
      <x:c r="A526"/>
      <x:c r="B526"/>
      <x:c r="C526"/>
      <x:c r="D526"/>
      <x:c r="E526"/>
      <x:c r="F526"/>
      <x:c r="G526"/>
      <x:c r="H526"/>
      <x:c r="I526"/>
      <x:c r="J526"/>
      <x:c r="K526"/>
      <x:c r="L526"/>
      <x:c r="M526"/>
      <x:c r="N526"/>
      <x:c r="O526"/>
    </x:row>
    <x:row r="527" ht="58" customHeight="1">
      <x:c r="A527"/>
      <x:c r="B527"/>
      <x:c r="C527"/>
      <x:c r="D527"/>
      <x:c r="E527"/>
      <x:c r="F527"/>
      <x:c r="G527"/>
      <x:c r="H527"/>
      <x:c r="I527"/>
      <x:c r="J527"/>
      <x:c r="K527"/>
      <x:c r="L527"/>
      <x:c r="M527"/>
      <x:c r="N527"/>
      <x:c r="O527"/>
    </x:row>
    <x:row r="528" ht="58" customHeight="1">
      <x:c r="A528"/>
      <x:c r="B528"/>
      <x:c r="C528"/>
      <x:c r="D528"/>
      <x:c r="E528"/>
      <x:c r="F528"/>
      <x:c r="G528"/>
      <x:c r="H528"/>
      <x:c r="I528"/>
      <x:c r="J528"/>
      <x:c r="K528"/>
      <x:c r="L528"/>
      <x:c r="M528"/>
      <x:c r="N528"/>
      <x:c r="O528"/>
    </x:row>
    <x:row r="529" ht="58" customHeight="1">
      <x:c r="A529"/>
      <x:c r="B529"/>
      <x:c r="C529"/>
      <x:c r="D529"/>
      <x:c r="E529"/>
      <x:c r="F529"/>
      <x:c r="G529"/>
      <x:c r="H529"/>
      <x:c r="I529"/>
      <x:c r="J529"/>
      <x:c r="K529"/>
      <x:c r="L529"/>
      <x:c r="M529"/>
      <x:c r="N529"/>
      <x:c r="O529"/>
    </x:row>
    <x:row r="530" ht="58" customHeight="1">
      <x:c r="A530"/>
      <x:c r="B530"/>
      <x:c r="C530"/>
      <x:c r="D530"/>
      <x:c r="E530"/>
      <x:c r="F530"/>
      <x:c r="G530"/>
      <x:c r="H530"/>
      <x:c r="I530"/>
      <x:c r="J530"/>
      <x:c r="K530"/>
      <x:c r="L530"/>
      <x:c r="M530"/>
      <x:c r="N530"/>
      <x:c r="O530"/>
    </x:row>
    <x:row r="531" ht="58" customHeight="1">
      <x:c r="A531"/>
      <x:c r="B531"/>
      <x:c r="C531"/>
      <x:c r="D531"/>
      <x:c r="E531"/>
      <x:c r="F531"/>
      <x:c r="G531"/>
      <x:c r="H531"/>
      <x:c r="I531"/>
      <x:c r="J531"/>
      <x:c r="K531"/>
      <x:c r="L531"/>
      <x:c r="M531"/>
      <x:c r="N531"/>
      <x:c r="O531"/>
    </x:row>
    <x:row r="532" ht="58" customHeight="1">
      <x:c r="A532"/>
      <x:c r="B532"/>
      <x:c r="C532"/>
      <x:c r="D532"/>
      <x:c r="E532"/>
      <x:c r="F532"/>
      <x:c r="G532"/>
      <x:c r="H532"/>
      <x:c r="I532"/>
      <x:c r="J532"/>
      <x:c r="K532"/>
      <x:c r="L532"/>
      <x:c r="M532"/>
      <x:c r="N532"/>
      <x:c r="O532"/>
    </x:row>
    <x:row r="533" ht="58" customHeight="1">
      <x:c r="A533"/>
      <x:c r="B533"/>
      <x:c r="C533"/>
      <x:c r="D533"/>
      <x:c r="E533"/>
      <x:c r="F533"/>
      <x:c r="G533"/>
      <x:c r="H533"/>
      <x:c r="I533"/>
      <x:c r="J533"/>
      <x:c r="K533"/>
      <x:c r="L533"/>
      <x:c r="M533"/>
      <x:c r="N533"/>
      <x:c r="O533"/>
    </x:row>
    <x:row r="534" ht="58" customHeight="1">
      <x:c r="A534"/>
      <x:c r="B534"/>
      <x:c r="C534"/>
      <x:c r="D534"/>
      <x:c r="E534"/>
      <x:c r="F534"/>
      <x:c r="G534"/>
      <x:c r="H534"/>
      <x:c r="I534"/>
      <x:c r="J534"/>
      <x:c r="K534"/>
      <x:c r="L534"/>
      <x:c r="M534"/>
      <x:c r="N534"/>
      <x:c r="O534"/>
    </x:row>
    <x:row r="535" ht="58" customHeight="1">
      <x:c r="A535"/>
      <x:c r="B535"/>
      <x:c r="C535"/>
      <x:c r="D535"/>
      <x:c r="E535"/>
      <x:c r="F535"/>
      <x:c r="G535"/>
      <x:c r="H535"/>
      <x:c r="I535"/>
      <x:c r="J535"/>
      <x:c r="K535"/>
      <x:c r="L535"/>
      <x:c r="M535"/>
      <x:c r="N535"/>
      <x:c r="O535"/>
    </x:row>
    <x:row r="536" ht="58" customHeight="1">
      <x:c r="A536"/>
      <x:c r="B536"/>
      <x:c r="C536"/>
      <x:c r="D536"/>
      <x:c r="E536"/>
      <x:c r="F536"/>
      <x:c r="G536"/>
      <x:c r="H536"/>
      <x:c r="I536"/>
      <x:c r="J536"/>
      <x:c r="K536"/>
      <x:c r="L536"/>
      <x:c r="M536"/>
      <x:c r="N536"/>
      <x:c r="O536"/>
    </x:row>
    <x:row r="537" ht="58" customHeight="1">
      <x:c r="A537"/>
      <x:c r="B537"/>
      <x:c r="C537"/>
      <x:c r="D537"/>
      <x:c r="E537"/>
      <x:c r="F537"/>
      <x:c r="G537"/>
      <x:c r="H537"/>
      <x:c r="I537"/>
      <x:c r="J537"/>
      <x:c r="K537"/>
      <x:c r="L537"/>
      <x:c r="M537"/>
      <x:c r="N537"/>
      <x:c r="O537"/>
    </x:row>
    <x:row r="538" ht="58" customHeight="1">
      <x:c r="A538"/>
      <x:c r="B538"/>
      <x:c r="C538"/>
      <x:c r="D538"/>
      <x:c r="E538"/>
      <x:c r="F538"/>
      <x:c r="G538"/>
      <x:c r="H538"/>
      <x:c r="I538"/>
      <x:c r="J538"/>
      <x:c r="K538"/>
      <x:c r="L538"/>
      <x:c r="M538"/>
      <x:c r="N538"/>
      <x:c r="O538"/>
    </x:row>
    <x:row r="539" ht="58" customHeight="1">
      <x:c r="A539"/>
      <x:c r="B539"/>
      <x:c r="C539"/>
      <x:c r="D539"/>
      <x:c r="E539"/>
      <x:c r="F539"/>
      <x:c r="G539"/>
      <x:c r="H539"/>
      <x:c r="I539"/>
      <x:c r="J539"/>
      <x:c r="K539"/>
      <x:c r="L539"/>
      <x:c r="M539"/>
      <x:c r="N539"/>
      <x:c r="O539"/>
    </x:row>
    <x:row r="540" ht="58" customHeight="1">
      <x:c r="A540"/>
      <x:c r="B540"/>
      <x:c r="C540"/>
      <x:c r="D540"/>
      <x:c r="E540"/>
      <x:c r="F540"/>
      <x:c r="G540"/>
      <x:c r="H540"/>
      <x:c r="I540"/>
      <x:c r="J540"/>
      <x:c r="K540"/>
      <x:c r="L540"/>
      <x:c r="M540"/>
      <x:c r="N540"/>
      <x:c r="O540"/>
    </x:row>
    <x:row r="541" ht="58" customHeight="1">
      <x:c r="A541"/>
      <x:c r="B541"/>
      <x:c r="C541"/>
      <x:c r="D541"/>
      <x:c r="E541"/>
      <x:c r="F541"/>
      <x:c r="G541"/>
      <x:c r="H541"/>
      <x:c r="I541"/>
      <x:c r="J541"/>
      <x:c r="K541"/>
      <x:c r="L541"/>
      <x:c r="M541"/>
      <x:c r="N541"/>
      <x:c r="O541"/>
    </x:row>
    <x:row r="542" ht="58" customHeight="1">
      <x:c r="A542"/>
      <x:c r="B542"/>
      <x:c r="C542"/>
      <x:c r="D542"/>
      <x:c r="E542"/>
      <x:c r="F542"/>
      <x:c r="G542"/>
      <x:c r="H542"/>
      <x:c r="I542"/>
      <x:c r="J542"/>
      <x:c r="K542"/>
      <x:c r="L542"/>
      <x:c r="M542"/>
      <x:c r="N542"/>
      <x:c r="O542"/>
    </x:row>
    <x:row r="543" ht="58" customHeight="1">
      <x:c r="A543"/>
      <x:c r="B543"/>
      <x:c r="C543"/>
      <x:c r="D543"/>
      <x:c r="E543"/>
      <x:c r="F543"/>
      <x:c r="G543"/>
      <x:c r="H543"/>
      <x:c r="I543"/>
      <x:c r="J543"/>
      <x:c r="K543"/>
      <x:c r="L543"/>
      <x:c r="M543"/>
      <x:c r="N543"/>
      <x:c r="O543"/>
    </x:row>
    <x:row r="544" ht="58" customHeight="1">
      <x:c r="A544"/>
      <x:c r="B544"/>
      <x:c r="C544"/>
      <x:c r="D544"/>
      <x:c r="E544"/>
      <x:c r="F544"/>
      <x:c r="G544"/>
      <x:c r="H544"/>
      <x:c r="I544"/>
      <x:c r="J544"/>
      <x:c r="K544"/>
      <x:c r="L544"/>
      <x:c r="M544"/>
      <x:c r="N544"/>
      <x:c r="O544"/>
    </x:row>
    <x:row r="545" ht="58" customHeight="1">
      <x:c r="A545"/>
      <x:c r="B545"/>
      <x:c r="C545"/>
      <x:c r="D545"/>
      <x:c r="E545"/>
      <x:c r="F545"/>
      <x:c r="G545"/>
      <x:c r="H545"/>
      <x:c r="I545"/>
      <x:c r="J545"/>
      <x:c r="K545"/>
      <x:c r="L545"/>
      <x:c r="M545"/>
      <x:c r="N545"/>
      <x:c r="O545"/>
    </x:row>
    <x:row r="546" ht="58" customHeight="1">
      <x:c r="A546"/>
      <x:c r="B546"/>
      <x:c r="C546"/>
      <x:c r="D546"/>
      <x:c r="E546"/>
      <x:c r="F546"/>
      <x:c r="G546"/>
      <x:c r="H546"/>
      <x:c r="I546"/>
      <x:c r="J546"/>
      <x:c r="K546"/>
      <x:c r="L546"/>
      <x:c r="M546"/>
      <x:c r="N546"/>
      <x:c r="O546"/>
    </x:row>
    <x:row r="547" ht="58" customHeight="1">
      <x:c r="A547"/>
      <x:c r="B547"/>
      <x:c r="C547"/>
      <x:c r="D547"/>
      <x:c r="E547"/>
      <x:c r="F547"/>
      <x:c r="G547"/>
      <x:c r="H547"/>
      <x:c r="I547"/>
      <x:c r="J547"/>
      <x:c r="K547"/>
      <x:c r="L547"/>
      <x:c r="M547"/>
      <x:c r="N547"/>
      <x:c r="O547"/>
    </x:row>
    <x:row r="548" ht="58" customHeight="1">
      <x:c r="A548"/>
      <x:c r="B548"/>
      <x:c r="C548"/>
      <x:c r="D548"/>
      <x:c r="E548"/>
      <x:c r="F548"/>
      <x:c r="G548"/>
      <x:c r="H548"/>
      <x:c r="I548"/>
      <x:c r="J548"/>
      <x:c r="K548"/>
      <x:c r="L548"/>
      <x:c r="M548"/>
      <x:c r="N548"/>
      <x:c r="O548"/>
    </x:row>
    <x:row r="549" ht="58" customHeight="1">
      <x:c r="A549"/>
      <x:c r="B549"/>
      <x:c r="C549"/>
      <x:c r="D549"/>
      <x:c r="E549"/>
      <x:c r="F549"/>
      <x:c r="G549"/>
      <x:c r="H549"/>
      <x:c r="I549"/>
      <x:c r="J549"/>
      <x:c r="K549"/>
      <x:c r="L549"/>
      <x:c r="M549"/>
      <x:c r="N549"/>
      <x:c r="O549"/>
    </x:row>
    <x:row r="550" ht="58" customHeight="1">
      <x:c r="A550"/>
      <x:c r="B550"/>
      <x:c r="C550"/>
      <x:c r="D550"/>
      <x:c r="E550"/>
      <x:c r="F550"/>
      <x:c r="G550"/>
      <x:c r="H550"/>
      <x:c r="I550"/>
      <x:c r="J550"/>
      <x:c r="K550"/>
      <x:c r="L550"/>
      <x:c r="M550"/>
      <x:c r="N550"/>
      <x:c r="O550"/>
    </x:row>
    <x:row r="551" ht="58" customHeight="1">
      <x:c r="A551"/>
      <x:c r="B551"/>
      <x:c r="C551"/>
      <x:c r="D551"/>
      <x:c r="E551"/>
      <x:c r="F551"/>
      <x:c r="G551"/>
      <x:c r="H551"/>
      <x:c r="I551"/>
      <x:c r="J551"/>
      <x:c r="K551"/>
      <x:c r="L551"/>
      <x:c r="M551"/>
      <x:c r="N551"/>
      <x:c r="O551"/>
    </x:row>
    <x:row r="552" ht="58" customHeight="1">
      <x:c r="A552"/>
      <x:c r="B552"/>
      <x:c r="C552"/>
      <x:c r="D552"/>
      <x:c r="E552"/>
      <x:c r="F552"/>
      <x:c r="G552"/>
      <x:c r="H552"/>
      <x:c r="I552"/>
      <x:c r="J552"/>
      <x:c r="K552"/>
      <x:c r="L552"/>
      <x:c r="M552"/>
      <x:c r="N552"/>
      <x:c r="O552"/>
    </x:row>
    <x:row r="553" ht="58" customHeight="1">
      <x:c r="A553"/>
      <x:c r="B553"/>
      <x:c r="C553"/>
      <x:c r="D553"/>
      <x:c r="E553"/>
      <x:c r="F553"/>
      <x:c r="G553"/>
      <x:c r="H553"/>
      <x:c r="I553"/>
      <x:c r="J553"/>
      <x:c r="K553"/>
      <x:c r="L553"/>
      <x:c r="M553"/>
      <x:c r="N553"/>
      <x:c r="O553"/>
    </x:row>
    <x:row r="554" ht="58" customHeight="1">
      <x:c r="A554"/>
      <x:c r="B554"/>
      <x:c r="C554"/>
      <x:c r="D554"/>
      <x:c r="E554"/>
      <x:c r="F554"/>
      <x:c r="G554"/>
      <x:c r="H554"/>
      <x:c r="I554"/>
      <x:c r="J554"/>
      <x:c r="K554"/>
      <x:c r="L554"/>
      <x:c r="M554"/>
      <x:c r="N554"/>
      <x:c r="O554"/>
    </x:row>
    <x:row r="555" ht="58" customHeight="1">
      <x:c r="A555"/>
      <x:c r="B555"/>
      <x:c r="C555"/>
      <x:c r="D555"/>
      <x:c r="E555"/>
      <x:c r="F555"/>
      <x:c r="G555"/>
      <x:c r="H555"/>
      <x:c r="I555"/>
      <x:c r="J555"/>
      <x:c r="K555"/>
      <x:c r="L555"/>
      <x:c r="M555"/>
      <x:c r="N555"/>
      <x:c r="O555"/>
    </x:row>
    <x:row r="556" ht="58" customHeight="1">
      <x:c r="A556"/>
      <x:c r="B556"/>
      <x:c r="C556"/>
      <x:c r="D556"/>
      <x:c r="E556"/>
      <x:c r="F556"/>
      <x:c r="G556"/>
      <x:c r="H556"/>
      <x:c r="I556"/>
      <x:c r="J556"/>
      <x:c r="K556"/>
      <x:c r="L556"/>
      <x:c r="M556"/>
      <x:c r="N556"/>
      <x:c r="O556"/>
    </x:row>
    <x:row r="557" ht="58" customHeight="1">
      <x:c r="A557"/>
      <x:c r="B557"/>
      <x:c r="C557"/>
      <x:c r="D557"/>
      <x:c r="E557"/>
      <x:c r="F557"/>
      <x:c r="G557"/>
      <x:c r="H557"/>
      <x:c r="I557"/>
      <x:c r="J557"/>
      <x:c r="K557"/>
      <x:c r="L557"/>
      <x:c r="M557"/>
      <x:c r="N557"/>
      <x:c r="O557"/>
    </x:row>
    <x:row r="558" ht="58" customHeight="1">
      <x:c r="A558"/>
      <x:c r="B558"/>
      <x:c r="C558"/>
      <x:c r="D558"/>
      <x:c r="E558"/>
      <x:c r="F558"/>
      <x:c r="G558"/>
      <x:c r="H558"/>
      <x:c r="I558"/>
      <x:c r="J558"/>
      <x:c r="K558"/>
      <x:c r="L558"/>
      <x:c r="M558"/>
      <x:c r="N558"/>
      <x:c r="O558"/>
    </x:row>
    <x:row r="559" ht="58" customHeight="1">
      <x:c r="A559"/>
      <x:c r="B559"/>
      <x:c r="C559"/>
      <x:c r="D559"/>
      <x:c r="E559"/>
      <x:c r="F559"/>
      <x:c r="G559"/>
      <x:c r="H559"/>
      <x:c r="I559"/>
      <x:c r="J559"/>
      <x:c r="K559"/>
      <x:c r="L559"/>
      <x:c r="M559"/>
      <x:c r="N559"/>
      <x:c r="O559"/>
    </x:row>
    <x:row r="560" ht="58" customHeight="1">
      <x:c r="A560"/>
      <x:c r="B560"/>
      <x:c r="C560"/>
      <x:c r="D560"/>
      <x:c r="E560"/>
      <x:c r="F560"/>
      <x:c r="G560"/>
      <x:c r="H560"/>
      <x:c r="I560"/>
      <x:c r="J560"/>
      <x:c r="K560"/>
      <x:c r="L560"/>
      <x:c r="M560"/>
      <x:c r="N560"/>
      <x:c r="O560"/>
    </x:row>
    <x:row r="561" ht="58" customHeight="1">
      <x:c r="A561"/>
      <x:c r="B561"/>
      <x:c r="C561"/>
      <x:c r="D561"/>
      <x:c r="E561"/>
      <x:c r="F561"/>
      <x:c r="G561"/>
      <x:c r="H561"/>
      <x:c r="I561"/>
      <x:c r="J561"/>
      <x:c r="K561"/>
      <x:c r="L561"/>
      <x:c r="M561"/>
      <x:c r="N561"/>
      <x:c r="O561"/>
    </x:row>
    <x:row r="562" ht="58" customHeight="1">
      <x:c r="A562"/>
      <x:c r="B562"/>
      <x:c r="C562"/>
      <x:c r="D562"/>
      <x:c r="E562"/>
      <x:c r="F562"/>
      <x:c r="G562"/>
      <x:c r="H562"/>
      <x:c r="I562"/>
      <x:c r="J562"/>
      <x:c r="K562"/>
      <x:c r="L562"/>
      <x:c r="M562"/>
      <x:c r="N562"/>
      <x:c r="O562"/>
    </x:row>
    <x:row r="563" ht="58" customHeight="1">
      <x:c r="A563"/>
      <x:c r="B563"/>
      <x:c r="C563"/>
      <x:c r="D563"/>
      <x:c r="E563"/>
      <x:c r="F563"/>
      <x:c r="G563"/>
      <x:c r="H563"/>
      <x:c r="I563"/>
      <x:c r="J563"/>
      <x:c r="K563"/>
      <x:c r="L563"/>
      <x:c r="M563"/>
      <x:c r="N563"/>
      <x:c r="O563"/>
    </x:row>
    <x:row r="564" ht="58" customHeight="1">
      <x:c r="A564"/>
      <x:c r="B564"/>
      <x:c r="C564"/>
      <x:c r="D564"/>
      <x:c r="E564"/>
      <x:c r="F564"/>
      <x:c r="G564"/>
      <x:c r="H564"/>
      <x:c r="I564"/>
      <x:c r="J564"/>
      <x:c r="K564"/>
      <x:c r="L564"/>
      <x:c r="M564"/>
      <x:c r="N564"/>
      <x:c r="O564"/>
    </x:row>
    <x:row r="565" ht="58" customHeight="1">
      <x:c r="A565"/>
      <x:c r="B565"/>
      <x:c r="C565"/>
      <x:c r="D565"/>
      <x:c r="E565"/>
      <x:c r="F565"/>
      <x:c r="G565"/>
      <x:c r="H565"/>
      <x:c r="I565"/>
      <x:c r="J565"/>
      <x:c r="K565"/>
      <x:c r="L565"/>
      <x:c r="M565"/>
      <x:c r="N565"/>
      <x:c r="O565"/>
    </x:row>
    <x:row r="566" ht="58" customHeight="1">
      <x:c r="A566"/>
      <x:c r="B566"/>
      <x:c r="C566"/>
      <x:c r="D566"/>
      <x:c r="E566"/>
      <x:c r="F566"/>
      <x:c r="G566"/>
      <x:c r="H566"/>
      <x:c r="I566"/>
      <x:c r="J566"/>
      <x:c r="K566"/>
      <x:c r="L566"/>
      <x:c r="M566"/>
      <x:c r="N566"/>
      <x:c r="O566"/>
    </x:row>
    <x:row r="567" ht="58" customHeight="1">
      <x:c r="A567"/>
      <x:c r="B567"/>
      <x:c r="C567"/>
      <x:c r="D567"/>
      <x:c r="E567"/>
      <x:c r="F567"/>
      <x:c r="G567"/>
      <x:c r="H567"/>
      <x:c r="I567"/>
      <x:c r="J567"/>
      <x:c r="K567"/>
      <x:c r="L567"/>
      <x:c r="M567"/>
      <x:c r="N567"/>
      <x:c r="O567"/>
    </x:row>
    <x:row r="568" ht="58" customHeight="1">
      <x:c r="A568"/>
      <x:c r="B568"/>
      <x:c r="C568"/>
      <x:c r="D568"/>
      <x:c r="E568"/>
      <x:c r="F568"/>
      <x:c r="G568"/>
      <x:c r="H568"/>
      <x:c r="I568"/>
      <x:c r="J568"/>
      <x:c r="K568"/>
      <x:c r="L568"/>
      <x:c r="M568"/>
      <x:c r="N568"/>
      <x:c r="O568"/>
    </x:row>
    <x:row r="569" ht="58" customHeight="1">
      <x:c r="A569"/>
      <x:c r="B569"/>
      <x:c r="C569"/>
      <x:c r="D569"/>
      <x:c r="E569"/>
      <x:c r="F569"/>
      <x:c r="G569"/>
      <x:c r="H569"/>
      <x:c r="I569"/>
      <x:c r="J569"/>
      <x:c r="K569"/>
      <x:c r="L569"/>
      <x:c r="M569"/>
      <x:c r="N569"/>
      <x:c r="O569"/>
    </x:row>
    <x:row r="570" ht="58" customHeight="1">
      <x:c r="A570"/>
      <x:c r="B570"/>
      <x:c r="C570"/>
      <x:c r="D570"/>
      <x:c r="E570"/>
      <x:c r="F570"/>
      <x:c r="G570"/>
      <x:c r="H570"/>
      <x:c r="I570"/>
      <x:c r="J570"/>
      <x:c r="K570"/>
      <x:c r="L570"/>
      <x:c r="M570"/>
      <x:c r="N570"/>
      <x:c r="O570"/>
    </x:row>
    <x:row r="571" ht="58" customHeight="1">
      <x:c r="A571"/>
      <x:c r="B571"/>
      <x:c r="C571"/>
      <x:c r="D571"/>
      <x:c r="E571"/>
      <x:c r="F571"/>
      <x:c r="G571"/>
      <x:c r="H571"/>
      <x:c r="I571"/>
      <x:c r="J571"/>
      <x:c r="K571"/>
      <x:c r="L571"/>
      <x:c r="M571"/>
      <x:c r="N571"/>
      <x:c r="O571"/>
    </x:row>
    <x:row r="572" ht="58" customHeight="1">
      <x:c r="A572"/>
      <x:c r="B572"/>
      <x:c r="C572"/>
      <x:c r="D572"/>
      <x:c r="E572"/>
      <x:c r="F572"/>
      <x:c r="G572"/>
      <x:c r="H572"/>
      <x:c r="I572"/>
      <x:c r="J572"/>
      <x:c r="K572"/>
      <x:c r="L572"/>
      <x:c r="M572"/>
      <x:c r="N572"/>
      <x:c r="O572"/>
    </x:row>
    <x:row r="573" ht="58" customHeight="1">
      <x:c r="A573"/>
      <x:c r="B573"/>
      <x:c r="C573"/>
      <x:c r="D573"/>
      <x:c r="E573"/>
      <x:c r="F573"/>
      <x:c r="G573"/>
      <x:c r="H573"/>
      <x:c r="I573"/>
      <x:c r="J573"/>
      <x:c r="K573"/>
      <x:c r="L573"/>
      <x:c r="M573"/>
      <x:c r="N573"/>
      <x:c r="O573"/>
    </x:row>
    <x:row r="574" ht="58" customHeight="1">
      <x:c r="A574"/>
      <x:c r="B574"/>
      <x:c r="C574"/>
      <x:c r="D574"/>
      <x:c r="E574"/>
      <x:c r="F574"/>
      <x:c r="G574"/>
      <x:c r="H574"/>
      <x:c r="I574"/>
      <x:c r="J574"/>
      <x:c r="K574"/>
      <x:c r="L574"/>
      <x:c r="M574"/>
      <x:c r="N574"/>
      <x:c r="O574"/>
    </x:row>
    <x:row r="575" ht="58" customHeight="1">
      <x:c r="A575"/>
      <x:c r="B575"/>
      <x:c r="C575"/>
      <x:c r="D575"/>
      <x:c r="E575"/>
      <x:c r="F575"/>
      <x:c r="G575"/>
      <x:c r="H575"/>
      <x:c r="I575"/>
      <x:c r="J575"/>
      <x:c r="K575"/>
      <x:c r="L575"/>
      <x:c r="M575"/>
      <x:c r="N575"/>
      <x:c r="O575"/>
    </x:row>
    <x:row r="576" ht="58" customHeight="1">
      <x:c r="A576"/>
      <x:c r="B576"/>
      <x:c r="C576"/>
      <x:c r="D576"/>
      <x:c r="E576"/>
      <x:c r="F576"/>
      <x:c r="G576"/>
      <x:c r="H576"/>
      <x:c r="I576"/>
      <x:c r="J576"/>
      <x:c r="K576"/>
      <x:c r="L576"/>
      <x:c r="M576"/>
      <x:c r="N576"/>
      <x:c r="O576"/>
    </x:row>
    <x:row r="577" ht="58" customHeight="1">
      <x:c r="A577"/>
      <x:c r="B577"/>
      <x:c r="C577"/>
      <x:c r="D577"/>
      <x:c r="E577"/>
      <x:c r="F577"/>
      <x:c r="G577"/>
      <x:c r="H577"/>
      <x:c r="I577"/>
      <x:c r="J577"/>
      <x:c r="K577"/>
      <x:c r="L577"/>
      <x:c r="M577"/>
      <x:c r="N577"/>
      <x:c r="O577"/>
    </x:row>
    <x:row r="578" ht="58" customHeight="1">
      <x:c r="A578"/>
      <x:c r="B578"/>
      <x:c r="C578"/>
      <x:c r="D578"/>
      <x:c r="E578"/>
      <x:c r="F578"/>
      <x:c r="G578"/>
      <x:c r="H578"/>
      <x:c r="I578"/>
      <x:c r="J578"/>
      <x:c r="K578"/>
      <x:c r="L578"/>
      <x:c r="M578"/>
      <x:c r="N578"/>
      <x:c r="O578"/>
    </x:row>
    <x:row r="579" ht="58" customHeight="1">
      <x:c r="A579"/>
      <x:c r="B579"/>
      <x:c r="C579"/>
      <x:c r="D579"/>
      <x:c r="E579"/>
      <x:c r="F579"/>
      <x:c r="G579"/>
      <x:c r="H579"/>
      <x:c r="I579"/>
      <x:c r="J579"/>
      <x:c r="K579"/>
      <x:c r="L579"/>
      <x:c r="M579"/>
      <x:c r="N579"/>
      <x:c r="O579"/>
    </x:row>
    <x:row r="580" ht="58" customHeight="1">
      <x:c r="A580"/>
      <x:c r="B580"/>
      <x:c r="C580"/>
      <x:c r="D580"/>
      <x:c r="E580"/>
      <x:c r="F580"/>
      <x:c r="G580"/>
      <x:c r="H580"/>
      <x:c r="I580"/>
      <x:c r="J580"/>
      <x:c r="K580"/>
      <x:c r="L580"/>
      <x:c r="M580"/>
      <x:c r="N580"/>
      <x:c r="O580"/>
    </x:row>
    <x:row r="581" ht="58" customHeight="1">
      <x:c r="A581"/>
      <x:c r="B581"/>
      <x:c r="C581"/>
      <x:c r="D581"/>
      <x:c r="E581"/>
      <x:c r="F581"/>
      <x:c r="G581"/>
      <x:c r="H581"/>
      <x:c r="I581"/>
      <x:c r="J581"/>
      <x:c r="K581"/>
      <x:c r="L581"/>
      <x:c r="M581"/>
      <x:c r="N581"/>
      <x:c r="O581"/>
    </x:row>
    <x:row r="582" ht="58" customHeight="1">
      <x:c r="A582"/>
      <x:c r="B582"/>
      <x:c r="C582"/>
      <x:c r="D582"/>
      <x:c r="E582"/>
      <x:c r="F582"/>
      <x:c r="G582"/>
      <x:c r="H582"/>
      <x:c r="I582"/>
      <x:c r="J582"/>
      <x:c r="K582"/>
      <x:c r="L582"/>
      <x:c r="M582"/>
      <x:c r="N582"/>
      <x:c r="O582"/>
    </x:row>
    <x:row r="583" ht="58" customHeight="1">
      <x:c r="A583"/>
      <x:c r="B583"/>
      <x:c r="C583"/>
      <x:c r="D583"/>
      <x:c r="E583"/>
      <x:c r="F583"/>
      <x:c r="G583"/>
      <x:c r="H583"/>
      <x:c r="I583"/>
      <x:c r="J583"/>
      <x:c r="K583"/>
      <x:c r="L583"/>
      <x:c r="M583"/>
      <x:c r="N583"/>
      <x:c r="O583"/>
    </x:row>
    <x:row r="584" ht="58" customHeight="1">
      <x:c r="A584"/>
      <x:c r="B584"/>
      <x:c r="C584"/>
      <x:c r="D584"/>
      <x:c r="E584"/>
      <x:c r="F584"/>
      <x:c r="G584"/>
      <x:c r="H584"/>
      <x:c r="I584"/>
      <x:c r="J584"/>
      <x:c r="K584"/>
      <x:c r="L584"/>
      <x:c r="M584"/>
      <x:c r="N584"/>
      <x:c r="O584"/>
    </x:row>
    <x:row r="585" ht="58" customHeight="1">
      <x:c r="A585"/>
      <x:c r="B585"/>
      <x:c r="C585"/>
      <x:c r="D585"/>
      <x:c r="E585"/>
      <x:c r="F585"/>
      <x:c r="G585"/>
      <x:c r="H585"/>
      <x:c r="I585"/>
      <x:c r="J585"/>
      <x:c r="K585"/>
      <x:c r="L585"/>
      <x:c r="M585"/>
      <x:c r="N585"/>
      <x:c r="O585"/>
    </x:row>
    <x:row r="586" ht="58" customHeight="1">
      <x:c r="A586"/>
      <x:c r="B586"/>
      <x:c r="C586"/>
      <x:c r="D586"/>
      <x:c r="E586"/>
      <x:c r="F586"/>
      <x:c r="G586"/>
      <x:c r="H586"/>
      <x:c r="I586"/>
      <x:c r="J586"/>
      <x:c r="K586"/>
      <x:c r="L586"/>
      <x:c r="M586"/>
      <x:c r="N586"/>
      <x:c r="O586"/>
    </x:row>
    <x:row r="587" ht="58" customHeight="1">
      <x:c r="A587"/>
      <x:c r="B587"/>
      <x:c r="C587"/>
      <x:c r="D587"/>
      <x:c r="E587"/>
      <x:c r="F587"/>
      <x:c r="G587"/>
      <x:c r="H587"/>
      <x:c r="I587"/>
      <x:c r="J587"/>
      <x:c r="K587"/>
      <x:c r="L587"/>
      <x:c r="M587"/>
      <x:c r="N587"/>
      <x:c r="O587"/>
    </x:row>
    <x:row r="588" ht="58" customHeight="1">
      <x:c r="A588"/>
      <x:c r="B588"/>
      <x:c r="C588"/>
      <x:c r="D588"/>
      <x:c r="E588"/>
      <x:c r="F588"/>
      <x:c r="G588"/>
      <x:c r="H588"/>
      <x:c r="I588"/>
      <x:c r="J588"/>
      <x:c r="K588"/>
      <x:c r="L588"/>
      <x:c r="M588"/>
      <x:c r="N588"/>
      <x:c r="O588"/>
    </x:row>
    <x:row r="589" ht="58" customHeight="1">
      <x:c r="A589"/>
      <x:c r="B589"/>
      <x:c r="C589"/>
      <x:c r="D589"/>
      <x:c r="E589"/>
      <x:c r="F589"/>
      <x:c r="G589"/>
      <x:c r="H589"/>
      <x:c r="I589"/>
      <x:c r="J589"/>
      <x:c r="K589"/>
      <x:c r="L589"/>
      <x:c r="M589"/>
      <x:c r="N589"/>
      <x:c r="O589"/>
    </x:row>
    <x:row r="590" ht="58" customHeight="1">
      <x:c r="A590"/>
      <x:c r="B590"/>
      <x:c r="C590"/>
      <x:c r="D590"/>
      <x:c r="E590"/>
      <x:c r="F590"/>
      <x:c r="G590"/>
      <x:c r="H590"/>
      <x:c r="I590"/>
      <x:c r="J590"/>
      <x:c r="K590"/>
      <x:c r="L590"/>
      <x:c r="M590"/>
      <x:c r="N590"/>
      <x:c r="O590"/>
    </x:row>
    <x:row r="591" ht="58" customHeight="1">
      <x:c r="A591"/>
      <x:c r="B591"/>
      <x:c r="C591"/>
      <x:c r="D591"/>
      <x:c r="E591"/>
      <x:c r="F591"/>
      <x:c r="G591"/>
      <x:c r="H591"/>
      <x:c r="I591"/>
      <x:c r="J591"/>
      <x:c r="K591"/>
      <x:c r="L591"/>
      <x:c r="M591"/>
      <x:c r="N591"/>
      <x:c r="O591"/>
    </x:row>
    <x:row r="592" ht="58" customHeight="1">
      <x:c r="A592"/>
      <x:c r="B592"/>
      <x:c r="C592"/>
      <x:c r="D592"/>
      <x:c r="E592"/>
      <x:c r="F592"/>
      <x:c r="G592"/>
      <x:c r="H592"/>
      <x:c r="I592"/>
      <x:c r="J592"/>
      <x:c r="K592"/>
      <x:c r="L592"/>
      <x:c r="M592"/>
      <x:c r="N592"/>
      <x:c r="O592"/>
    </x:row>
    <x:row r="593" ht="58" customHeight="1">
      <x:c r="A593"/>
      <x:c r="B593"/>
      <x:c r="C593"/>
      <x:c r="D593"/>
      <x:c r="E593"/>
      <x:c r="F593"/>
      <x:c r="G593"/>
      <x:c r="H593"/>
      <x:c r="I593"/>
      <x:c r="J593"/>
      <x:c r="K593"/>
      <x:c r="L593"/>
      <x:c r="M593"/>
      <x:c r="N593"/>
      <x:c r="O593"/>
    </x:row>
    <x:row r="594" ht="58" customHeight="1">
      <x:c r="A594"/>
      <x:c r="B594"/>
      <x:c r="C594"/>
      <x:c r="D594"/>
      <x:c r="E594"/>
      <x:c r="F594"/>
      <x:c r="G594"/>
      <x:c r="H594"/>
      <x:c r="I594"/>
      <x:c r="J594"/>
      <x:c r="K594"/>
      <x:c r="L594"/>
      <x:c r="M594"/>
      <x:c r="N594"/>
      <x:c r="O594"/>
    </x:row>
    <x:row r="595" ht="58" customHeight="1">
      <x:c r="A595"/>
      <x:c r="B595"/>
      <x:c r="C595"/>
      <x:c r="D595"/>
      <x:c r="E595"/>
      <x:c r="F595"/>
      <x:c r="G595"/>
      <x:c r="H595"/>
      <x:c r="I595"/>
      <x:c r="J595"/>
      <x:c r="K595"/>
      <x:c r="L595"/>
      <x:c r="M595"/>
      <x:c r="N595"/>
      <x:c r="O595"/>
    </x:row>
    <x:row r="596" ht="58" customHeight="1">
      <x:c r="A596"/>
      <x:c r="B596"/>
      <x:c r="C596"/>
      <x:c r="D596"/>
      <x:c r="E596"/>
      <x:c r="F596"/>
      <x:c r="G596"/>
      <x:c r="H596"/>
      <x:c r="I596"/>
      <x:c r="J596"/>
      <x:c r="K596"/>
      <x:c r="L596"/>
      <x:c r="M596"/>
      <x:c r="N596"/>
      <x:c r="O596"/>
    </x:row>
    <x:row r="597" ht="58" customHeight="1">
      <x:c r="A597"/>
      <x:c r="B597"/>
      <x:c r="C597"/>
      <x:c r="D597"/>
      <x:c r="E597"/>
      <x:c r="F597"/>
      <x:c r="G597"/>
      <x:c r="H597"/>
      <x:c r="I597"/>
      <x:c r="J597"/>
      <x:c r="K597"/>
      <x:c r="L597"/>
      <x:c r="M597"/>
      <x:c r="N597"/>
      <x:c r="O597"/>
    </x:row>
    <x:row r="598" ht="58" customHeight="1">
      <x:c r="A598"/>
      <x:c r="B598"/>
      <x:c r="C598"/>
      <x:c r="D598"/>
      <x:c r="E598"/>
      <x:c r="F598"/>
      <x:c r="G598"/>
      <x:c r="H598"/>
      <x:c r="I598"/>
      <x:c r="J598"/>
      <x:c r="K598"/>
      <x:c r="L598"/>
      <x:c r="M598"/>
      <x:c r="N598"/>
      <x:c r="O598"/>
    </x:row>
    <x:row r="599" ht="58" customHeight="1">
      <x:c r="A599"/>
      <x:c r="B599"/>
      <x:c r="C599"/>
      <x:c r="D599"/>
      <x:c r="E599"/>
      <x:c r="F599"/>
      <x:c r="G599"/>
      <x:c r="H599"/>
      <x:c r="I599"/>
      <x:c r="J599"/>
      <x:c r="K599"/>
      <x:c r="L599"/>
      <x:c r="M599"/>
      <x:c r="N599"/>
      <x:c r="O599"/>
    </x:row>
    <x:row r="600" ht="58" customHeight="1">
      <x:c r="A600"/>
      <x:c r="B600"/>
      <x:c r="C600"/>
      <x:c r="D600"/>
      <x:c r="E600"/>
      <x:c r="F600"/>
      <x:c r="G600"/>
      <x:c r="H600"/>
      <x:c r="I600"/>
      <x:c r="J600"/>
      <x:c r="K600"/>
      <x:c r="L600"/>
      <x:c r="M600"/>
      <x:c r="N600"/>
      <x:c r="O600"/>
    </x:row>
    <x:row r="601" ht="58" customHeight="1">
      <x:c r="A601"/>
      <x:c r="B601"/>
      <x:c r="C601"/>
      <x:c r="D601"/>
      <x:c r="E601"/>
      <x:c r="F601"/>
      <x:c r="G601"/>
      <x:c r="H601"/>
      <x:c r="I601"/>
      <x:c r="J601"/>
      <x:c r="K601"/>
      <x:c r="L601"/>
      <x:c r="M601"/>
      <x:c r="N601"/>
      <x:c r="O601"/>
    </x:row>
    <x:row r="602" ht="58" customHeight="1">
      <x:c r="A602"/>
      <x:c r="B602"/>
      <x:c r="C602"/>
      <x:c r="D602"/>
      <x:c r="E602"/>
      <x:c r="F602"/>
      <x:c r="G602"/>
      <x:c r="H602"/>
      <x:c r="I602"/>
      <x:c r="J602"/>
      <x:c r="K602"/>
      <x:c r="L602"/>
      <x:c r="M602"/>
      <x:c r="N602"/>
      <x:c r="O602"/>
    </x:row>
    <x:row r="603" ht="58" customHeight="1">
      <x:c r="A603"/>
      <x:c r="B603"/>
      <x:c r="C603"/>
      <x:c r="D603"/>
      <x:c r="E603"/>
      <x:c r="F603"/>
      <x:c r="G603"/>
      <x:c r="H603"/>
      <x:c r="I603"/>
      <x:c r="J603"/>
      <x:c r="K603"/>
      <x:c r="L603"/>
      <x:c r="M603"/>
      <x:c r="N603"/>
      <x:c r="O603"/>
    </x:row>
    <x:row r="604" ht="58" customHeight="1">
      <x:c r="A604"/>
      <x:c r="B604"/>
      <x:c r="C604"/>
      <x:c r="D604"/>
      <x:c r="E604"/>
      <x:c r="F604"/>
      <x:c r="G604"/>
      <x:c r="H604"/>
      <x:c r="I604"/>
      <x:c r="J604"/>
      <x:c r="K604"/>
      <x:c r="L604"/>
      <x:c r="M604"/>
      <x:c r="N604"/>
      <x:c r="O604"/>
    </x:row>
    <x:row r="605" ht="58" customHeight="1">
      <x:c r="A605"/>
      <x:c r="B605"/>
      <x:c r="C605"/>
      <x:c r="D605"/>
      <x:c r="E605"/>
      <x:c r="F605"/>
      <x:c r="G605"/>
      <x:c r="H605"/>
      <x:c r="I605"/>
      <x:c r="J605"/>
      <x:c r="K605"/>
      <x:c r="L605"/>
      <x:c r="M605"/>
      <x:c r="N605"/>
      <x:c r="O605"/>
    </x:row>
    <x:row r="606" ht="58" customHeight="1">
      <x:c r="A606"/>
      <x:c r="B606"/>
      <x:c r="C606"/>
      <x:c r="D606"/>
      <x:c r="E606"/>
      <x:c r="F606"/>
      <x:c r="G606"/>
      <x:c r="H606"/>
      <x:c r="I606"/>
      <x:c r="J606"/>
      <x:c r="K606"/>
      <x:c r="L606"/>
      <x:c r="M606"/>
      <x:c r="N606"/>
      <x:c r="O606"/>
    </x:row>
    <x:row r="607" ht="58" customHeight="1">
      <x:c r="A607"/>
      <x:c r="B607"/>
      <x:c r="C607"/>
      <x:c r="D607"/>
      <x:c r="E607"/>
      <x:c r="F607"/>
      <x:c r="G607"/>
      <x:c r="H607"/>
      <x:c r="I607"/>
      <x:c r="J607"/>
      <x:c r="K607"/>
      <x:c r="L607"/>
      <x:c r="M607"/>
      <x:c r="N607"/>
      <x:c r="O607"/>
    </x:row>
    <x:row r="608" ht="58" customHeight="1">
      <x:c r="A608"/>
      <x:c r="B608"/>
      <x:c r="C608"/>
      <x:c r="D608"/>
      <x:c r="E608"/>
      <x:c r="F608"/>
      <x:c r="G608"/>
      <x:c r="H608"/>
      <x:c r="I608"/>
      <x:c r="J608"/>
      <x:c r="K608"/>
      <x:c r="L608"/>
      <x:c r="M608"/>
      <x:c r="N608"/>
      <x:c r="O608"/>
    </x:row>
    <x:row r="609" ht="58" customHeight="1">
      <x:c r="A609"/>
      <x:c r="B609"/>
      <x:c r="C609"/>
      <x:c r="D609"/>
      <x:c r="E609"/>
      <x:c r="F609"/>
      <x:c r="G609"/>
      <x:c r="H609"/>
      <x:c r="I609"/>
      <x:c r="J609"/>
      <x:c r="K609"/>
      <x:c r="L609"/>
      <x:c r="M609"/>
      <x:c r="N609"/>
      <x:c r="O609"/>
    </x:row>
    <x:row r="610" ht="58" customHeight="1">
      <x:c r="A610"/>
      <x:c r="B610"/>
      <x:c r="C610"/>
      <x:c r="D610"/>
      <x:c r="E610"/>
      <x:c r="F610"/>
      <x:c r="G610"/>
      <x:c r="H610"/>
      <x:c r="I610"/>
      <x:c r="J610"/>
      <x:c r="K610"/>
      <x:c r="L610"/>
      <x:c r="M610"/>
      <x:c r="N610"/>
      <x:c r="O610"/>
    </x:row>
    <x:row r="611" ht="58" customHeight="1">
      <x:c r="A611"/>
      <x:c r="B611"/>
      <x:c r="C611"/>
      <x:c r="D611"/>
      <x:c r="E611"/>
      <x:c r="F611"/>
      <x:c r="G611"/>
      <x:c r="H611"/>
      <x:c r="I611"/>
      <x:c r="J611"/>
      <x:c r="K611"/>
      <x:c r="L611"/>
      <x:c r="M611"/>
      <x:c r="N611"/>
      <x:c r="O611"/>
    </x:row>
    <x:row r="612" ht="58" customHeight="1">
      <x:c r="A612"/>
      <x:c r="B612"/>
      <x:c r="C612"/>
      <x:c r="D612"/>
      <x:c r="E612"/>
      <x:c r="F612"/>
      <x:c r="G612"/>
      <x:c r="H612"/>
      <x:c r="I612"/>
      <x:c r="J612"/>
      <x:c r="K612"/>
      <x:c r="L612"/>
      <x:c r="M612"/>
      <x:c r="N612"/>
      <x:c r="O612"/>
    </x:row>
    <x:row r="613" ht="58" customHeight="1">
      <x:c r="A613"/>
      <x:c r="B613"/>
      <x:c r="C613"/>
      <x:c r="D613"/>
      <x:c r="E613"/>
      <x:c r="F613"/>
      <x:c r="G613"/>
      <x:c r="H613"/>
      <x:c r="I613"/>
      <x:c r="J613"/>
      <x:c r="K613"/>
      <x:c r="L613"/>
      <x:c r="M613"/>
      <x:c r="N613"/>
      <x:c r="O613"/>
    </x:row>
    <x:row r="614" ht="58" customHeight="1">
      <x:c r="A614"/>
      <x:c r="B614"/>
      <x:c r="C614"/>
      <x:c r="D614"/>
      <x:c r="E614"/>
      <x:c r="F614"/>
      <x:c r="G614"/>
      <x:c r="H614"/>
      <x:c r="I614"/>
      <x:c r="J614"/>
      <x:c r="K614"/>
      <x:c r="L614"/>
      <x:c r="M614"/>
      <x:c r="N614"/>
      <x:c r="O614"/>
    </x:row>
    <x:row r="615" ht="58" customHeight="1">
      <x:c r="A615"/>
      <x:c r="B615"/>
      <x:c r="C615"/>
      <x:c r="D615"/>
      <x:c r="E615"/>
      <x:c r="F615"/>
      <x:c r="G615"/>
      <x:c r="H615"/>
      <x:c r="I615"/>
      <x:c r="J615"/>
      <x:c r="K615"/>
      <x:c r="L615"/>
      <x:c r="M615"/>
      <x:c r="N615"/>
      <x:c r="O615"/>
    </x:row>
    <x:row r="616" ht="58" customHeight="1">
      <x:c r="A616"/>
      <x:c r="B616"/>
      <x:c r="C616"/>
      <x:c r="D616"/>
      <x:c r="E616"/>
      <x:c r="F616"/>
      <x:c r="G616"/>
      <x:c r="H616"/>
      <x:c r="I616"/>
      <x:c r="J616"/>
      <x:c r="K616"/>
      <x:c r="L616"/>
      <x:c r="M616"/>
      <x:c r="N616"/>
      <x:c r="O616"/>
    </x:row>
    <x:row r="617" ht="58" customHeight="1">
      <x:c r="A617"/>
      <x:c r="B617"/>
      <x:c r="C617"/>
      <x:c r="D617"/>
      <x:c r="E617"/>
      <x:c r="F617"/>
      <x:c r="G617"/>
      <x:c r="H617"/>
      <x:c r="I617"/>
      <x:c r="J617"/>
      <x:c r="K617"/>
      <x:c r="L617"/>
      <x:c r="M617"/>
      <x:c r="N617"/>
      <x:c r="O617"/>
    </x:row>
    <x:row r="618" ht="58" customHeight="1">
      <x:c r="A618"/>
      <x:c r="B618"/>
      <x:c r="C618"/>
      <x:c r="D618"/>
      <x:c r="E618"/>
      <x:c r="F618"/>
      <x:c r="G618"/>
      <x:c r="H618"/>
      <x:c r="I618"/>
      <x:c r="J618"/>
      <x:c r="K618"/>
      <x:c r="L618"/>
      <x:c r="M618"/>
      <x:c r="N618"/>
      <x:c r="O618"/>
    </x:row>
    <x:row r="619" ht="58" customHeight="1">
      <x:c r="A619"/>
      <x:c r="B619"/>
      <x:c r="C619"/>
      <x:c r="D619"/>
      <x:c r="E619"/>
      <x:c r="F619"/>
      <x:c r="G619"/>
      <x:c r="H619"/>
      <x:c r="I619"/>
      <x:c r="J619"/>
      <x:c r="K619"/>
      <x:c r="L619"/>
      <x:c r="M619"/>
      <x:c r="N619"/>
      <x:c r="O619"/>
    </x:row>
    <x:row r="620" ht="58" customHeight="1">
      <x:c r="A620"/>
      <x:c r="B620"/>
      <x:c r="C620"/>
      <x:c r="D620"/>
      <x:c r="E620"/>
      <x:c r="F620"/>
      <x:c r="G620"/>
      <x:c r="H620"/>
      <x:c r="I620"/>
      <x:c r="J620"/>
      <x:c r="K620"/>
      <x:c r="L620"/>
      <x:c r="M620"/>
      <x:c r="N620"/>
      <x:c r="O620"/>
    </x:row>
    <x:row r="621" ht="58" customHeight="1">
      <x:c r="A621"/>
      <x:c r="B621"/>
      <x:c r="C621"/>
      <x:c r="D621"/>
      <x:c r="E621"/>
      <x:c r="F621"/>
      <x:c r="G621"/>
      <x:c r="H621"/>
      <x:c r="I621"/>
      <x:c r="J621"/>
      <x:c r="K621"/>
      <x:c r="L621"/>
      <x:c r="M621"/>
      <x:c r="N621"/>
      <x:c r="O621"/>
    </x:row>
    <x:row r="622" ht="58" customHeight="1">
      <x:c r="A622"/>
      <x:c r="B622"/>
      <x:c r="C622"/>
      <x:c r="D622"/>
      <x:c r="E622"/>
      <x:c r="F622"/>
      <x:c r="G622"/>
      <x:c r="H622"/>
      <x:c r="I622"/>
      <x:c r="J622"/>
      <x:c r="K622"/>
      <x:c r="L622"/>
      <x:c r="M622"/>
      <x:c r="N622"/>
      <x:c r="O622"/>
    </x:row>
    <x:row r="623" ht="58" customHeight="1">
      <x:c r="A623"/>
      <x:c r="B623"/>
      <x:c r="C623"/>
      <x:c r="D623"/>
      <x:c r="E623"/>
      <x:c r="F623"/>
      <x:c r="G623"/>
      <x:c r="H623"/>
      <x:c r="I623"/>
      <x:c r="J623"/>
      <x:c r="K623"/>
      <x:c r="L623"/>
      <x:c r="M623"/>
      <x:c r="N623"/>
      <x:c r="O623"/>
    </x:row>
    <x:row r="624" ht="58" customHeight="1">
      <x:c r="A624"/>
      <x:c r="B624"/>
      <x:c r="C624"/>
      <x:c r="D624"/>
      <x:c r="E624"/>
      <x:c r="F624"/>
      <x:c r="G624"/>
      <x:c r="H624"/>
      <x:c r="I624"/>
      <x:c r="J624"/>
      <x:c r="K624"/>
      <x:c r="L624"/>
      <x:c r="M624"/>
      <x:c r="N624"/>
      <x:c r="O624"/>
    </x:row>
    <x:row r="625" ht="58" customHeight="1">
      <x:c r="A625"/>
      <x:c r="B625"/>
      <x:c r="C625"/>
      <x:c r="D625"/>
      <x:c r="E625"/>
      <x:c r="F625"/>
      <x:c r="G625"/>
      <x:c r="H625"/>
      <x:c r="I625"/>
      <x:c r="J625"/>
      <x:c r="K625"/>
      <x:c r="L625"/>
      <x:c r="M625"/>
      <x:c r="N625"/>
      <x:c r="O625"/>
    </x:row>
    <x:row r="626" ht="58" customHeight="1">
      <x:c r="A626"/>
      <x:c r="B626"/>
      <x:c r="C626"/>
      <x:c r="D626"/>
      <x:c r="E626"/>
      <x:c r="F626"/>
      <x:c r="G626"/>
      <x:c r="H626"/>
      <x:c r="I626"/>
      <x:c r="J626"/>
      <x:c r="K626"/>
      <x:c r="L626"/>
      <x:c r="M626"/>
      <x:c r="N626"/>
      <x:c r="O626"/>
    </x:row>
    <x:row r="627" ht="58" customHeight="1">
      <x:c r="A627"/>
      <x:c r="B627"/>
      <x:c r="C627"/>
      <x:c r="D627"/>
      <x:c r="E627"/>
      <x:c r="F627"/>
      <x:c r="G627"/>
      <x:c r="H627"/>
      <x:c r="I627"/>
      <x:c r="J627"/>
      <x:c r="K627"/>
      <x:c r="L627"/>
      <x:c r="M627"/>
      <x:c r="N627"/>
      <x:c r="O627"/>
    </x:row>
    <x:row r="628" ht="58" customHeight="1">
      <x:c r="A628"/>
      <x:c r="B628"/>
      <x:c r="C628"/>
      <x:c r="D628"/>
      <x:c r="E628"/>
      <x:c r="F628"/>
      <x:c r="G628"/>
      <x:c r="H628"/>
      <x:c r="I628"/>
      <x:c r="J628"/>
      <x:c r="K628"/>
      <x:c r="L628"/>
      <x:c r="M628"/>
      <x:c r="N628"/>
      <x:c r="O628"/>
    </x:row>
    <x:row r="629" ht="58" customHeight="1">
      <x:c r="A629"/>
      <x:c r="B629"/>
      <x:c r="C629"/>
      <x:c r="D629"/>
      <x:c r="E629"/>
      <x:c r="F629"/>
      <x:c r="G629"/>
      <x:c r="H629"/>
      <x:c r="I629"/>
      <x:c r="J629"/>
      <x:c r="K629"/>
      <x:c r="L629"/>
      <x:c r="M629"/>
      <x:c r="N629"/>
      <x:c r="O629"/>
    </x:row>
    <x:row r="630" ht="58" customHeight="1">
      <x:c r="A630"/>
      <x:c r="B630"/>
      <x:c r="C630"/>
      <x:c r="D630"/>
      <x:c r="E630"/>
      <x:c r="F630"/>
      <x:c r="G630"/>
      <x:c r="H630"/>
      <x:c r="I630"/>
      <x:c r="J630"/>
      <x:c r="K630"/>
      <x:c r="L630"/>
      <x:c r="M630"/>
      <x:c r="N630"/>
      <x:c r="O630"/>
    </x:row>
    <x:row r="631" ht="58" customHeight="1">
      <x:c r="A631"/>
      <x:c r="B631"/>
      <x:c r="C631"/>
      <x:c r="D631"/>
      <x:c r="E631"/>
      <x:c r="F631"/>
      <x:c r="G631"/>
      <x:c r="H631"/>
      <x:c r="I631"/>
      <x:c r="J631"/>
      <x:c r="K631"/>
      <x:c r="L631"/>
      <x:c r="M631"/>
      <x:c r="N631"/>
      <x:c r="O631"/>
    </x:row>
    <x:row r="632" ht="58" customHeight="1">
      <x:c r="A632"/>
      <x:c r="B632"/>
      <x:c r="C632"/>
      <x:c r="D632"/>
      <x:c r="E632"/>
      <x:c r="F632"/>
      <x:c r="G632"/>
      <x:c r="H632"/>
      <x:c r="I632"/>
      <x:c r="J632"/>
      <x:c r="K632"/>
      <x:c r="L632"/>
      <x:c r="M632"/>
      <x:c r="N632"/>
      <x:c r="O632"/>
    </x:row>
    <x:row r="633" ht="58" customHeight="1">
      <x:c r="A633"/>
      <x:c r="B633"/>
      <x:c r="C633"/>
      <x:c r="D633"/>
      <x:c r="E633"/>
      <x:c r="F633"/>
      <x:c r="G633"/>
      <x:c r="H633"/>
      <x:c r="I633"/>
      <x:c r="J633"/>
      <x:c r="K633"/>
      <x:c r="L633"/>
      <x:c r="M633"/>
      <x:c r="N633"/>
      <x:c r="O633"/>
    </x:row>
    <x:row r="634" ht="58" customHeight="1">
      <x:c r="A634"/>
      <x:c r="B634"/>
      <x:c r="C634"/>
      <x:c r="D634"/>
      <x:c r="E634"/>
      <x:c r="F634"/>
      <x:c r="G634"/>
      <x:c r="H634"/>
      <x:c r="I634"/>
      <x:c r="J634"/>
      <x:c r="K634"/>
      <x:c r="L634"/>
      <x:c r="M634"/>
      <x:c r="N634"/>
      <x:c r="O634"/>
    </x:row>
    <x:row r="635" ht="58" customHeight="1">
      <x:c r="A635"/>
      <x:c r="B635"/>
      <x:c r="C635"/>
      <x:c r="D635"/>
      <x:c r="E635"/>
      <x:c r="F635"/>
      <x:c r="G635"/>
      <x:c r="H635"/>
      <x:c r="I635"/>
      <x:c r="J635"/>
      <x:c r="K635"/>
      <x:c r="L635"/>
      <x:c r="M635"/>
      <x:c r="N635"/>
      <x:c r="O635"/>
    </x:row>
    <x:row r="636" ht="58" customHeight="1">
      <x:c r="A636"/>
      <x:c r="B636"/>
      <x:c r="C636"/>
      <x:c r="D636"/>
      <x:c r="E636"/>
      <x:c r="F636"/>
      <x:c r="G636"/>
      <x:c r="H636"/>
      <x:c r="I636"/>
      <x:c r="J636"/>
      <x:c r="K636"/>
      <x:c r="L636"/>
      <x:c r="M636"/>
      <x:c r="N636"/>
      <x:c r="O636"/>
    </x:row>
    <x:row r="637" ht="58" customHeight="1">
      <x:c r="A637"/>
      <x:c r="B637"/>
      <x:c r="C637"/>
      <x:c r="D637"/>
      <x:c r="E637"/>
      <x:c r="F637"/>
      <x:c r="G637"/>
      <x:c r="H637"/>
      <x:c r="I637"/>
      <x:c r="J637"/>
      <x:c r="K637"/>
      <x:c r="L637"/>
      <x:c r="M637"/>
      <x:c r="N637"/>
      <x:c r="O637"/>
    </x:row>
    <x:row r="638" ht="58" customHeight="1">
      <x:c r="A638"/>
      <x:c r="B638"/>
      <x:c r="C638"/>
      <x:c r="D638"/>
      <x:c r="E638"/>
      <x:c r="F638"/>
      <x:c r="G638"/>
      <x:c r="H638"/>
      <x:c r="I638"/>
      <x:c r="J638"/>
      <x:c r="K638"/>
      <x:c r="L638"/>
      <x:c r="M638"/>
      <x:c r="N638"/>
      <x:c r="O638"/>
    </x:row>
    <x:row r="639" ht="58" customHeight="1">
      <x:c r="A639"/>
      <x:c r="B639"/>
      <x:c r="C639"/>
      <x:c r="D639"/>
      <x:c r="E639"/>
      <x:c r="F639"/>
      <x:c r="G639"/>
      <x:c r="H639"/>
      <x:c r="I639"/>
      <x:c r="J639"/>
      <x:c r="K639"/>
      <x:c r="L639"/>
      <x:c r="M639"/>
      <x:c r="N639"/>
      <x:c r="O639"/>
    </x:row>
    <x:row r="640" ht="58" customHeight="1">
      <x:c r="A640"/>
      <x:c r="B640"/>
      <x:c r="C640"/>
      <x:c r="D640"/>
      <x:c r="E640"/>
      <x:c r="F640"/>
      <x:c r="G640"/>
      <x:c r="H640"/>
      <x:c r="I640"/>
      <x:c r="J640"/>
      <x:c r="K640"/>
      <x:c r="L640"/>
      <x:c r="M640"/>
      <x:c r="N640"/>
      <x:c r="O640"/>
    </x:row>
    <x:row r="641" ht="58" customHeight="1">
      <x:c r="A641"/>
      <x:c r="B641"/>
      <x:c r="C641"/>
      <x:c r="D641"/>
      <x:c r="E641"/>
      <x:c r="F641"/>
      <x:c r="G641"/>
      <x:c r="H641"/>
      <x:c r="I641"/>
      <x:c r="J641"/>
      <x:c r="K641"/>
      <x:c r="L641"/>
      <x:c r="M641"/>
      <x:c r="N641"/>
      <x:c r="O641"/>
    </x:row>
    <x:row r="642" ht="58" customHeight="1">
      <x:c r="A642"/>
      <x:c r="B642"/>
      <x:c r="C642"/>
      <x:c r="D642"/>
      <x:c r="E642"/>
      <x:c r="F642"/>
      <x:c r="G642"/>
      <x:c r="H642"/>
      <x:c r="I642"/>
      <x:c r="J642"/>
      <x:c r="K642"/>
      <x:c r="L642"/>
      <x:c r="M642"/>
      <x:c r="N642"/>
      <x:c r="O642"/>
    </x:row>
    <x:row r="643" ht="58" customHeight="1">
      <x:c r="A643"/>
      <x:c r="B643"/>
      <x:c r="C643"/>
      <x:c r="D643"/>
      <x:c r="E643"/>
      <x:c r="F643"/>
      <x:c r="G643"/>
      <x:c r="H643"/>
      <x:c r="I643"/>
      <x:c r="J643"/>
      <x:c r="K643"/>
      <x:c r="L643"/>
      <x:c r="M643"/>
      <x:c r="N643"/>
      <x:c r="O643"/>
    </x:row>
    <x:row r="644" ht="58" customHeight="1">
      <x:c r="A644"/>
      <x:c r="B644"/>
      <x:c r="C644"/>
      <x:c r="D644"/>
      <x:c r="E644"/>
      <x:c r="F644"/>
      <x:c r="G644"/>
      <x:c r="H644"/>
      <x:c r="I644"/>
      <x:c r="J644"/>
      <x:c r="K644"/>
      <x:c r="L644"/>
      <x:c r="M644"/>
      <x:c r="N644"/>
      <x:c r="O644"/>
    </x:row>
    <x:row r="645" ht="58" customHeight="1">
      <x:c r="A645"/>
      <x:c r="B645"/>
      <x:c r="C645"/>
      <x:c r="D645"/>
      <x:c r="E645"/>
      <x:c r="F645"/>
      <x:c r="G645"/>
      <x:c r="H645"/>
      <x:c r="I645"/>
      <x:c r="J645"/>
      <x:c r="K645"/>
      <x:c r="L645"/>
      <x:c r="M645"/>
      <x:c r="N645"/>
      <x:c r="O645"/>
    </x:row>
    <x:row r="646" ht="58" customHeight="1">
      <x:c r="A646"/>
      <x:c r="B646"/>
      <x:c r="C646"/>
      <x:c r="D646"/>
      <x:c r="E646"/>
      <x:c r="F646"/>
      <x:c r="G646"/>
      <x:c r="H646"/>
      <x:c r="I646"/>
      <x:c r="J646"/>
      <x:c r="K646"/>
      <x:c r="L646"/>
      <x:c r="M646"/>
      <x:c r="N646"/>
      <x:c r="O646"/>
    </x:row>
    <x:row r="647" ht="58" customHeight="1">
      <x:c r="A647"/>
      <x:c r="B647"/>
      <x:c r="C647"/>
      <x:c r="D647"/>
      <x:c r="E647"/>
      <x:c r="F647"/>
      <x:c r="G647"/>
      <x:c r="H647"/>
      <x:c r="I647"/>
      <x:c r="J647"/>
      <x:c r="K647"/>
      <x:c r="L647"/>
      <x:c r="M647"/>
      <x:c r="N647"/>
      <x:c r="O647"/>
    </x:row>
    <x:row r="648" ht="58" customHeight="1">
      <x:c r="A648"/>
      <x:c r="B648"/>
      <x:c r="C648"/>
      <x:c r="D648"/>
      <x:c r="E648"/>
      <x:c r="F648"/>
      <x:c r="G648"/>
      <x:c r="H648"/>
      <x:c r="I648"/>
      <x:c r="J648"/>
      <x:c r="K648"/>
      <x:c r="L648"/>
      <x:c r="M648"/>
      <x:c r="N648"/>
      <x:c r="O648"/>
    </x:row>
    <x:row r="649" ht="58" customHeight="1">
      <x:c r="A649"/>
      <x:c r="B649"/>
      <x:c r="C649"/>
      <x:c r="D649"/>
      <x:c r="E649"/>
      <x:c r="F649"/>
      <x:c r="G649"/>
      <x:c r="H649"/>
      <x:c r="I649"/>
      <x:c r="J649"/>
      <x:c r="K649"/>
      <x:c r="L649"/>
      <x:c r="M649"/>
      <x:c r="N649"/>
      <x:c r="O649"/>
    </x:row>
    <x:row r="650" ht="58" customHeight="1">
      <x:c r="A650"/>
      <x:c r="B650"/>
      <x:c r="C650"/>
      <x:c r="D650"/>
      <x:c r="E650"/>
      <x:c r="F650"/>
      <x:c r="G650"/>
      <x:c r="H650"/>
      <x:c r="I650"/>
      <x:c r="J650"/>
      <x:c r="K650"/>
      <x:c r="L650"/>
      <x:c r="M650"/>
      <x:c r="N650"/>
      <x:c r="O650"/>
    </x:row>
    <x:row r="651" ht="58" customHeight="1">
      <x:c r="A651"/>
      <x:c r="B651"/>
      <x:c r="C651"/>
      <x:c r="D651"/>
      <x:c r="E651"/>
      <x:c r="F651"/>
      <x:c r="G651"/>
      <x:c r="H651"/>
      <x:c r="I651"/>
      <x:c r="J651"/>
      <x:c r="K651"/>
      <x:c r="L651"/>
      <x:c r="M651"/>
      <x:c r="N651"/>
      <x:c r="O651"/>
    </x:row>
    <x:row r="652" ht="58" customHeight="1">
      <x:c r="A652"/>
      <x:c r="B652"/>
      <x:c r="C652"/>
      <x:c r="D652"/>
      <x:c r="E652"/>
      <x:c r="F652"/>
      <x:c r="G652"/>
      <x:c r="H652"/>
      <x:c r="I652"/>
      <x:c r="J652"/>
      <x:c r="K652"/>
      <x:c r="L652"/>
      <x:c r="M652"/>
      <x:c r="N652"/>
      <x:c r="O652"/>
    </x:row>
    <x:row r="653" ht="58" customHeight="1">
      <x:c r="A653"/>
      <x:c r="B653"/>
      <x:c r="C653"/>
      <x:c r="D653"/>
      <x:c r="E653"/>
      <x:c r="F653"/>
      <x:c r="G653"/>
      <x:c r="H653"/>
      <x:c r="I653"/>
      <x:c r="J653"/>
      <x:c r="K653"/>
      <x:c r="L653"/>
      <x:c r="M653"/>
      <x:c r="N653"/>
      <x:c r="O653"/>
    </x:row>
    <x:row r="654" ht="58" customHeight="1">
      <x:c r="A654"/>
      <x:c r="B654"/>
      <x:c r="C654"/>
      <x:c r="D654"/>
      <x:c r="E654"/>
      <x:c r="F654"/>
      <x:c r="G654"/>
      <x:c r="H654"/>
      <x:c r="I654"/>
      <x:c r="J654"/>
      <x:c r="K654"/>
      <x:c r="L654"/>
      <x:c r="M654"/>
      <x:c r="N654"/>
      <x:c r="O654"/>
    </x:row>
    <x:row r="655" ht="58" customHeight="1">
      <x:c r="A655"/>
      <x:c r="B655"/>
      <x:c r="C655"/>
      <x:c r="D655"/>
      <x:c r="E655"/>
      <x:c r="F655"/>
      <x:c r="G655"/>
      <x:c r="H655"/>
      <x:c r="I655"/>
      <x:c r="J655"/>
      <x:c r="K655"/>
      <x:c r="L655"/>
      <x:c r="M655"/>
      <x:c r="N655"/>
      <x:c r="O655"/>
    </x:row>
    <x:row r="656" ht="58" customHeight="1">
      <x:c r="A656"/>
      <x:c r="B656"/>
      <x:c r="C656"/>
      <x:c r="D656"/>
      <x:c r="E656"/>
      <x:c r="F656"/>
      <x:c r="G656"/>
      <x:c r="H656"/>
      <x:c r="I656"/>
      <x:c r="J656"/>
      <x:c r="K656"/>
      <x:c r="L656"/>
      <x:c r="M656"/>
      <x:c r="N656"/>
      <x:c r="O656"/>
    </x:row>
    <x:row r="657" ht="58" customHeight="1">
      <x:c r="A657"/>
      <x:c r="B657"/>
      <x:c r="C657"/>
      <x:c r="D657"/>
      <x:c r="E657"/>
      <x:c r="F657"/>
      <x:c r="G657"/>
      <x:c r="H657"/>
      <x:c r="I657"/>
      <x:c r="J657"/>
      <x:c r="K657"/>
      <x:c r="L657"/>
      <x:c r="M657"/>
      <x:c r="N657"/>
      <x:c r="O657"/>
    </x:row>
    <x:row r="658" ht="58" customHeight="1">
      <x:c r="A658"/>
      <x:c r="B658"/>
      <x:c r="C658"/>
      <x:c r="D658"/>
      <x:c r="E658"/>
      <x:c r="F658"/>
      <x:c r="G658"/>
      <x:c r="H658"/>
      <x:c r="I658"/>
      <x:c r="J658"/>
      <x:c r="K658"/>
      <x:c r="L658"/>
      <x:c r="M658"/>
      <x:c r="N658"/>
      <x:c r="O658"/>
    </x:row>
    <x:row r="659" ht="58" customHeight="1">
      <x:c r="A659"/>
      <x:c r="B659"/>
      <x:c r="C659"/>
      <x:c r="D659"/>
      <x:c r="E659"/>
      <x:c r="F659"/>
      <x:c r="G659"/>
      <x:c r="H659"/>
      <x:c r="I659"/>
      <x:c r="J659"/>
      <x:c r="K659"/>
      <x:c r="L659"/>
      <x:c r="M659"/>
      <x:c r="N659"/>
      <x:c r="O659"/>
    </x:row>
    <x:row r="660" ht="58" customHeight="1">
      <x:c r="A660"/>
      <x:c r="B660"/>
      <x:c r="C660"/>
      <x:c r="D660"/>
      <x:c r="E660"/>
      <x:c r="F660"/>
      <x:c r="G660"/>
      <x:c r="H660"/>
      <x:c r="I660"/>
      <x:c r="J660"/>
      <x:c r="K660"/>
      <x:c r="L660"/>
      <x:c r="M660"/>
      <x:c r="N660"/>
      <x:c r="O660"/>
    </x:row>
    <x:row r="661" ht="58" customHeight="1">
      <x:c r="A661"/>
      <x:c r="B661"/>
      <x:c r="C661"/>
      <x:c r="D661"/>
      <x:c r="E661"/>
      <x:c r="F661"/>
      <x:c r="G661"/>
      <x:c r="H661"/>
      <x:c r="I661"/>
      <x:c r="J661"/>
      <x:c r="K661"/>
      <x:c r="L661"/>
      <x:c r="M661"/>
      <x:c r="N661"/>
      <x:c r="O661"/>
    </x:row>
    <x:row r="662" ht="58" customHeight="1">
      <x:c r="A662"/>
      <x:c r="B662"/>
      <x:c r="C662"/>
      <x:c r="D662"/>
      <x:c r="E662"/>
      <x:c r="F662"/>
      <x:c r="G662"/>
      <x:c r="H662"/>
      <x:c r="I662"/>
      <x:c r="J662"/>
      <x:c r="K662"/>
      <x:c r="L662"/>
      <x:c r="M662"/>
      <x:c r="N662"/>
      <x:c r="O662"/>
    </x:row>
    <x:row r="663" ht="58" customHeight="1">
      <x:c r="A663"/>
      <x:c r="B663"/>
      <x:c r="C663"/>
      <x:c r="D663"/>
      <x:c r="E663"/>
      <x:c r="F663"/>
      <x:c r="G663"/>
      <x:c r="H663"/>
      <x:c r="I663"/>
      <x:c r="J663"/>
      <x:c r="K663"/>
      <x:c r="L663"/>
      <x:c r="M663"/>
      <x:c r="N663"/>
      <x:c r="O663"/>
    </x:row>
    <x:row r="664" ht="58" customHeight="1">
      <x:c r="A664"/>
      <x:c r="B664"/>
      <x:c r="C664"/>
      <x:c r="D664"/>
      <x:c r="E664"/>
      <x:c r="F664"/>
      <x:c r="G664"/>
      <x:c r="H664"/>
      <x:c r="I664"/>
      <x:c r="J664"/>
      <x:c r="K664"/>
      <x:c r="L664"/>
      <x:c r="M664"/>
      <x:c r="N664"/>
      <x:c r="O664"/>
    </x:row>
    <x:row r="665" ht="58" customHeight="1">
      <x:c r="A665"/>
      <x:c r="B665"/>
      <x:c r="C665"/>
      <x:c r="D665"/>
      <x:c r="E665"/>
      <x:c r="F665"/>
      <x:c r="G665"/>
      <x:c r="H665"/>
      <x:c r="I665"/>
      <x:c r="J665"/>
      <x:c r="K665"/>
      <x:c r="L665"/>
      <x:c r="M665"/>
      <x:c r="N665"/>
      <x:c r="O665"/>
    </x:row>
    <x:row r="666" ht="58" customHeight="1">
      <x:c r="A666"/>
      <x:c r="B666"/>
      <x:c r="C666"/>
      <x:c r="D666"/>
      <x:c r="E666"/>
      <x:c r="F666"/>
      <x:c r="G666"/>
      <x:c r="H666"/>
      <x:c r="I666"/>
      <x:c r="J666"/>
      <x:c r="K666"/>
      <x:c r="L666"/>
      <x:c r="M666"/>
      <x:c r="N666"/>
      <x:c r="O666"/>
    </x:row>
    <x:row r="667" ht="58" customHeight="1">
      <x:c r="A667"/>
      <x:c r="B667"/>
      <x:c r="C667"/>
      <x:c r="D667"/>
      <x:c r="E667"/>
      <x:c r="F667"/>
      <x:c r="G667"/>
      <x:c r="H667"/>
      <x:c r="I667"/>
      <x:c r="J667"/>
      <x:c r="K667"/>
      <x:c r="L667"/>
      <x:c r="M667"/>
      <x:c r="N667"/>
      <x:c r="O667"/>
    </x:row>
    <x:row r="668" ht="58" customHeight="1">
      <x:c r="A668"/>
      <x:c r="B668"/>
      <x:c r="C668"/>
      <x:c r="D668"/>
      <x:c r="E668"/>
      <x:c r="F668"/>
      <x:c r="G668"/>
      <x:c r="H668"/>
      <x:c r="I668"/>
      <x:c r="J668"/>
      <x:c r="K668"/>
      <x:c r="L668"/>
      <x:c r="M668"/>
      <x:c r="N668"/>
      <x:c r="O668"/>
    </x:row>
    <x:row r="669" ht="58" customHeight="1">
      <x:c r="A669"/>
      <x:c r="B669"/>
      <x:c r="C669"/>
      <x:c r="D669"/>
      <x:c r="E669"/>
      <x:c r="F669"/>
      <x:c r="G669"/>
      <x:c r="H669"/>
      <x:c r="I669"/>
      <x:c r="J669"/>
      <x:c r="K669"/>
      <x:c r="L669"/>
      <x:c r="M669"/>
      <x:c r="N669"/>
      <x:c r="O669"/>
    </x:row>
    <x:row r="670" ht="58" customHeight="1">
      <x:c r="A670"/>
      <x:c r="B670"/>
      <x:c r="C670"/>
      <x:c r="D670"/>
      <x:c r="E670"/>
      <x:c r="F670"/>
      <x:c r="G670"/>
      <x:c r="H670"/>
      <x:c r="I670"/>
      <x:c r="J670"/>
      <x:c r="K670"/>
      <x:c r="L670"/>
      <x:c r="M670"/>
      <x:c r="N670"/>
      <x:c r="O670"/>
    </x:row>
    <x:row r="671" ht="58" customHeight="1">
      <x:c r="A671"/>
      <x:c r="B671"/>
      <x:c r="C671"/>
      <x:c r="D671"/>
      <x:c r="E671"/>
      <x:c r="F671"/>
      <x:c r="G671"/>
      <x:c r="H671"/>
      <x:c r="I671"/>
      <x:c r="J671"/>
      <x:c r="K671"/>
      <x:c r="L671"/>
      <x:c r="M671"/>
      <x:c r="N671"/>
      <x:c r="O671"/>
    </x:row>
    <x:row r="672" ht="58" customHeight="1">
      <x:c r="A672"/>
      <x:c r="B672"/>
      <x:c r="C672"/>
      <x:c r="D672"/>
      <x:c r="E672"/>
      <x:c r="F672"/>
      <x:c r="G672"/>
      <x:c r="H672"/>
      <x:c r="I672"/>
      <x:c r="J672"/>
      <x:c r="K672"/>
      <x:c r="L672"/>
      <x:c r="M672"/>
      <x:c r="N672"/>
      <x:c r="O672"/>
    </x:row>
    <x:row r="673" ht="58" customHeight="1">
      <x:c r="A673"/>
      <x:c r="B673"/>
      <x:c r="C673"/>
      <x:c r="D673"/>
      <x:c r="E673"/>
      <x:c r="F673"/>
      <x:c r="G673"/>
      <x:c r="H673"/>
      <x:c r="I673"/>
      <x:c r="J673"/>
      <x:c r="K673"/>
      <x:c r="L673"/>
      <x:c r="M673"/>
      <x:c r="N673"/>
      <x:c r="O673"/>
    </x:row>
    <x:row r="674" ht="58" customHeight="1">
      <x:c r="A674"/>
      <x:c r="B674"/>
      <x:c r="C674"/>
      <x:c r="D674"/>
      <x:c r="E674"/>
      <x:c r="F674"/>
      <x:c r="G674"/>
      <x:c r="H674"/>
      <x:c r="I674"/>
      <x:c r="J674"/>
      <x:c r="K674"/>
      <x:c r="L674"/>
      <x:c r="M674"/>
      <x:c r="N674"/>
      <x:c r="O674"/>
    </x:row>
    <x:row r="675" ht="58" customHeight="1">
      <x:c r="A675"/>
      <x:c r="B675"/>
      <x:c r="C675"/>
      <x:c r="D675"/>
      <x:c r="E675"/>
      <x:c r="F675"/>
      <x:c r="G675"/>
      <x:c r="H675"/>
      <x:c r="I675"/>
      <x:c r="J675"/>
      <x:c r="K675"/>
      <x:c r="L675"/>
      <x:c r="M675"/>
      <x:c r="N675"/>
      <x:c r="O675"/>
    </x:row>
    <x:row r="676" ht="58" customHeight="1">
      <x:c r="A676"/>
      <x:c r="B676"/>
      <x:c r="C676"/>
      <x:c r="D676"/>
      <x:c r="E676"/>
      <x:c r="F676"/>
      <x:c r="G676"/>
      <x:c r="H676"/>
      <x:c r="I676"/>
      <x:c r="J676"/>
      <x:c r="K676"/>
      <x:c r="L676"/>
      <x:c r="M676"/>
      <x:c r="N676"/>
      <x:c r="O676"/>
    </x:row>
    <x:row r="677" ht="58" customHeight="1">
      <x:c r="A677"/>
      <x:c r="B677"/>
      <x:c r="C677"/>
      <x:c r="D677"/>
      <x:c r="E677"/>
      <x:c r="F677"/>
      <x:c r="G677"/>
      <x:c r="H677"/>
      <x:c r="I677"/>
      <x:c r="J677"/>
      <x:c r="K677"/>
      <x:c r="L677"/>
      <x:c r="M677"/>
      <x:c r="N677"/>
      <x:c r="O677"/>
    </x:row>
    <x:row r="678" ht="58" customHeight="1">
      <x:c r="A678"/>
      <x:c r="B678"/>
      <x:c r="C678"/>
      <x:c r="D678"/>
      <x:c r="E678"/>
      <x:c r="F678"/>
      <x:c r="G678"/>
      <x:c r="H678"/>
      <x:c r="I678"/>
      <x:c r="J678"/>
      <x:c r="K678"/>
      <x:c r="L678"/>
      <x:c r="M678"/>
      <x:c r="N678"/>
      <x:c r="O678"/>
    </x:row>
    <x:row r="679" ht="58" customHeight="1">
      <x:c r="A679"/>
      <x:c r="B679"/>
      <x:c r="C679"/>
      <x:c r="D679"/>
      <x:c r="E679"/>
      <x:c r="F679"/>
      <x:c r="G679"/>
      <x:c r="H679"/>
      <x:c r="I679"/>
      <x:c r="J679"/>
      <x:c r="K679"/>
      <x:c r="L679"/>
      <x:c r="M679"/>
      <x:c r="N679"/>
      <x:c r="O679"/>
    </x:row>
    <x:row r="680" ht="58" customHeight="1">
      <x:c r="A680"/>
      <x:c r="B680"/>
      <x:c r="C680"/>
      <x:c r="D680"/>
      <x:c r="E680"/>
      <x:c r="F680"/>
      <x:c r="G680"/>
      <x:c r="H680"/>
      <x:c r="I680"/>
      <x:c r="J680"/>
      <x:c r="K680"/>
      <x:c r="L680"/>
      <x:c r="M680"/>
      <x:c r="N680"/>
      <x:c r="O680"/>
    </x:row>
    <x:row r="681" ht="58" customHeight="1">
      <x:c r="A681"/>
      <x:c r="B681"/>
      <x:c r="C681"/>
      <x:c r="D681"/>
      <x:c r="E681"/>
      <x:c r="F681"/>
      <x:c r="G681"/>
      <x:c r="H681"/>
      <x:c r="I681"/>
      <x:c r="J681"/>
      <x:c r="K681"/>
      <x:c r="L681"/>
      <x:c r="M681"/>
      <x:c r="N681"/>
      <x:c r="O681"/>
    </x:row>
    <x:row r="682" ht="58" customHeight="1">
      <x:c r="A682"/>
      <x:c r="B682"/>
      <x:c r="C682"/>
      <x:c r="D682"/>
      <x:c r="E682"/>
      <x:c r="F682"/>
      <x:c r="G682"/>
      <x:c r="H682"/>
      <x:c r="I682"/>
      <x:c r="J682"/>
      <x:c r="K682"/>
      <x:c r="L682"/>
      <x:c r="M682"/>
      <x:c r="N682"/>
      <x:c r="O682"/>
    </x:row>
    <x:row r="683" ht="58" customHeight="1">
      <x:c r="A683"/>
      <x:c r="B683"/>
      <x:c r="C683"/>
      <x:c r="D683"/>
      <x:c r="E683"/>
      <x:c r="F683"/>
      <x:c r="G683"/>
      <x:c r="H683"/>
      <x:c r="I683"/>
      <x:c r="J683"/>
      <x:c r="K683"/>
      <x:c r="L683"/>
      <x:c r="M683"/>
      <x:c r="N683"/>
      <x:c r="O683"/>
    </x:row>
    <x:row r="684" ht="58" customHeight="1">
      <x:c r="A684"/>
      <x:c r="B684"/>
      <x:c r="C684"/>
      <x:c r="D684"/>
      <x:c r="E684"/>
      <x:c r="F684"/>
      <x:c r="G684"/>
      <x:c r="H684"/>
      <x:c r="I684"/>
      <x:c r="J684"/>
      <x:c r="K684"/>
      <x:c r="L684"/>
      <x:c r="M684"/>
      <x:c r="N684"/>
      <x:c r="O684"/>
    </x:row>
    <x:row r="685" ht="58" customHeight="1">
      <x:c r="A685"/>
      <x:c r="B685"/>
      <x:c r="C685"/>
      <x:c r="D685"/>
      <x:c r="E685"/>
      <x:c r="F685"/>
      <x:c r="G685"/>
      <x:c r="H685"/>
      <x:c r="I685"/>
      <x:c r="J685"/>
      <x:c r="K685"/>
      <x:c r="L685"/>
      <x:c r="M685"/>
      <x:c r="N685"/>
      <x:c r="O685"/>
    </x:row>
    <x:row r="686" ht="58" customHeight="1">
      <x:c r="A686"/>
      <x:c r="B686"/>
      <x:c r="C686"/>
      <x:c r="D686"/>
      <x:c r="E686"/>
      <x:c r="F686"/>
      <x:c r="G686"/>
      <x:c r="H686"/>
      <x:c r="I686"/>
      <x:c r="J686"/>
      <x:c r="K686"/>
      <x:c r="L686"/>
      <x:c r="M686"/>
      <x:c r="N686"/>
      <x:c r="O686"/>
    </x:row>
    <x:row r="687" ht="58" customHeight="1">
      <x:c r="A687"/>
      <x:c r="B687"/>
      <x:c r="C687"/>
      <x:c r="D687"/>
      <x:c r="E687"/>
      <x:c r="F687"/>
      <x:c r="G687"/>
      <x:c r="H687"/>
      <x:c r="I687"/>
      <x:c r="J687"/>
      <x:c r="K687"/>
      <x:c r="L687"/>
      <x:c r="M687"/>
      <x:c r="N687"/>
      <x:c r="O687"/>
    </x:row>
    <x:row r="688" ht="58" customHeight="1">
      <x:c r="A688"/>
      <x:c r="B688"/>
      <x:c r="C688"/>
      <x:c r="D688"/>
      <x:c r="E688"/>
      <x:c r="F688"/>
      <x:c r="G688"/>
      <x:c r="H688"/>
      <x:c r="I688"/>
      <x:c r="J688"/>
      <x:c r="K688"/>
      <x:c r="L688"/>
      <x:c r="M688"/>
      <x:c r="N688"/>
      <x:c r="O688"/>
    </x:row>
    <x:row r="689" ht="58" customHeight="1">
      <x:c r="A689"/>
      <x:c r="B689"/>
      <x:c r="C689"/>
      <x:c r="D689"/>
      <x:c r="E689"/>
      <x:c r="F689"/>
      <x:c r="G689"/>
      <x:c r="H689"/>
      <x:c r="I689"/>
      <x:c r="J689"/>
      <x:c r="K689"/>
      <x:c r="L689"/>
      <x:c r="M689"/>
      <x:c r="N689"/>
      <x:c r="O689"/>
    </x:row>
    <x:row r="690" ht="58" customHeight="1">
      <x:c r="A690"/>
      <x:c r="B690"/>
      <x:c r="C690"/>
      <x:c r="D690"/>
      <x:c r="E690"/>
      <x:c r="F690"/>
      <x:c r="G690"/>
      <x:c r="H690"/>
      <x:c r="I690"/>
      <x:c r="J690"/>
      <x:c r="K690"/>
      <x:c r="L690"/>
      <x:c r="M690"/>
      <x:c r="N690"/>
      <x:c r="O690"/>
    </x:row>
    <x:row r="691" ht="58" customHeight="1">
      <x:c r="A691"/>
      <x:c r="B691"/>
      <x:c r="C691"/>
      <x:c r="D691"/>
      <x:c r="E691"/>
      <x:c r="F691"/>
      <x:c r="G691"/>
      <x:c r="H691"/>
      <x:c r="I691"/>
      <x:c r="J691"/>
      <x:c r="K691"/>
      <x:c r="L691"/>
      <x:c r="M691"/>
      <x:c r="N691"/>
      <x:c r="O691"/>
    </x:row>
    <x:row r="692" ht="58" customHeight="1">
      <x:c r="A692"/>
      <x:c r="B692"/>
      <x:c r="C692"/>
      <x:c r="D692"/>
      <x:c r="E692"/>
      <x:c r="F692"/>
      <x:c r="G692"/>
      <x:c r="H692"/>
      <x:c r="I692"/>
      <x:c r="J692"/>
      <x:c r="K692"/>
      <x:c r="L692"/>
      <x:c r="M692"/>
      <x:c r="N692"/>
      <x:c r="O692"/>
    </x:row>
    <x:row r="693" ht="58" customHeight="1">
      <x:c r="A693"/>
      <x:c r="B693"/>
      <x:c r="C693"/>
      <x:c r="D693"/>
      <x:c r="E693"/>
      <x:c r="F693"/>
      <x:c r="G693"/>
      <x:c r="H693"/>
      <x:c r="I693"/>
      <x:c r="J693"/>
      <x:c r="K693"/>
      <x:c r="L693"/>
      <x:c r="M693"/>
      <x:c r="N693"/>
      <x:c r="O693"/>
    </x:row>
    <x:row r="694" ht="58" customHeight="1">
      <x:c r="A694"/>
      <x:c r="B694"/>
      <x:c r="C694"/>
      <x:c r="D694"/>
      <x:c r="E694"/>
      <x:c r="F694"/>
      <x:c r="G694"/>
      <x:c r="H694"/>
      <x:c r="I694"/>
      <x:c r="J694"/>
      <x:c r="K694"/>
      <x:c r="L694"/>
      <x:c r="M694"/>
      <x:c r="N694"/>
      <x:c r="O694"/>
    </x:row>
    <x:row r="695" ht="58" customHeight="1">
      <x:c r="A695"/>
      <x:c r="B695"/>
      <x:c r="C695"/>
      <x:c r="D695"/>
      <x:c r="E695"/>
      <x:c r="F695"/>
      <x:c r="G695"/>
      <x:c r="H695"/>
      <x:c r="I695"/>
      <x:c r="J695"/>
      <x:c r="K695"/>
      <x:c r="L695"/>
      <x:c r="M695"/>
      <x:c r="N695"/>
      <x:c r="O695"/>
    </x:row>
    <x:row r="696" ht="58" customHeight="1">
      <x:c r="A696"/>
      <x:c r="B696"/>
      <x:c r="C696"/>
      <x:c r="D696"/>
      <x:c r="E696"/>
      <x:c r="F696"/>
      <x:c r="G696"/>
      <x:c r="H696"/>
      <x:c r="I696"/>
      <x:c r="J696"/>
      <x:c r="K696"/>
      <x:c r="L696"/>
      <x:c r="M696"/>
      <x:c r="N696"/>
      <x:c r="O696"/>
    </x:row>
    <x:row r="697" ht="58" customHeight="1">
      <x:c r="A697"/>
      <x:c r="B697"/>
      <x:c r="C697"/>
      <x:c r="D697"/>
      <x:c r="E697"/>
      <x:c r="F697"/>
      <x:c r="G697"/>
      <x:c r="H697"/>
      <x:c r="I697"/>
      <x:c r="J697"/>
      <x:c r="K697"/>
      <x:c r="L697"/>
      <x:c r="M697"/>
      <x:c r="N697"/>
      <x:c r="O697"/>
    </x:row>
    <x:row r="698" ht="58" customHeight="1">
      <x:c r="A698"/>
      <x:c r="B698"/>
      <x:c r="C698"/>
      <x:c r="D698"/>
      <x:c r="E698"/>
      <x:c r="F698"/>
      <x:c r="G698"/>
      <x:c r="H698"/>
      <x:c r="I698"/>
      <x:c r="J698"/>
      <x:c r="K698"/>
      <x:c r="L698"/>
      <x:c r="M698"/>
      <x:c r="N698"/>
      <x:c r="O698"/>
    </x:row>
    <x:row r="699" ht="58" customHeight="1">
      <x:c r="A699"/>
      <x:c r="B699"/>
      <x:c r="C699"/>
      <x:c r="D699"/>
      <x:c r="E699"/>
      <x:c r="F699"/>
      <x:c r="G699"/>
      <x:c r="H699"/>
      <x:c r="I699"/>
      <x:c r="J699"/>
      <x:c r="K699"/>
      <x:c r="L699"/>
      <x:c r="M699"/>
      <x:c r="N699"/>
      <x:c r="O699"/>
    </x:row>
    <x:row r="700" ht="58" customHeight="1">
      <x:c r="A700"/>
      <x:c r="B700"/>
      <x:c r="C700"/>
      <x:c r="D700"/>
      <x:c r="E700"/>
      <x:c r="F700"/>
      <x:c r="G700"/>
      <x:c r="H700"/>
      <x:c r="I700"/>
      <x:c r="J700"/>
      <x:c r="K700"/>
      <x:c r="L700"/>
      <x:c r="M700"/>
      <x:c r="N700"/>
      <x:c r="O700"/>
    </x:row>
    <x:row r="701" ht="58" customHeight="1">
      <x:c r="A701"/>
      <x:c r="B701"/>
      <x:c r="C701"/>
      <x:c r="D701"/>
      <x:c r="E701"/>
      <x:c r="F701"/>
      <x:c r="G701"/>
      <x:c r="H701"/>
      <x:c r="I701"/>
      <x:c r="J701"/>
      <x:c r="K701"/>
      <x:c r="L701"/>
      <x:c r="M701"/>
      <x:c r="N701"/>
      <x:c r="O701"/>
    </x:row>
    <x:row r="702" ht="58" customHeight="1">
      <x:c r="A702"/>
      <x:c r="B702"/>
      <x:c r="C702"/>
      <x:c r="D702"/>
      <x:c r="E702"/>
      <x:c r="F702"/>
      <x:c r="G702"/>
      <x:c r="H702"/>
      <x:c r="I702"/>
      <x:c r="J702"/>
      <x:c r="K702"/>
      <x:c r="L702"/>
      <x:c r="M702"/>
      <x:c r="N702"/>
      <x:c r="O702"/>
    </x:row>
    <x:row r="703" ht="58" customHeight="1">
      <x:c r="A703"/>
      <x:c r="B703"/>
      <x:c r="C703"/>
      <x:c r="D703"/>
      <x:c r="E703"/>
      <x:c r="F703"/>
      <x:c r="G703"/>
      <x:c r="H703"/>
      <x:c r="I703"/>
      <x:c r="J703"/>
      <x:c r="K703"/>
      <x:c r="L703"/>
      <x:c r="M703"/>
      <x:c r="N703"/>
      <x:c r="O703"/>
    </x:row>
    <x:row r="704" ht="58" customHeight="1">
      <x:c r="A704"/>
      <x:c r="B704"/>
      <x:c r="C704"/>
      <x:c r="D704"/>
      <x:c r="E704"/>
      <x:c r="F704"/>
      <x:c r="G704"/>
      <x:c r="H704"/>
      <x:c r="I704"/>
      <x:c r="J704"/>
      <x:c r="K704"/>
      <x:c r="L704"/>
      <x:c r="M704"/>
      <x:c r="N704"/>
      <x:c r="O704"/>
    </x:row>
    <x:row r="705" ht="58" customHeight="1">
      <x:c r="A705"/>
      <x:c r="B705"/>
      <x:c r="C705"/>
      <x:c r="D705"/>
      <x:c r="E705"/>
      <x:c r="F705"/>
      <x:c r="G705"/>
      <x:c r="H705"/>
      <x:c r="I705"/>
      <x:c r="J705"/>
      <x:c r="K705"/>
      <x:c r="L705"/>
      <x:c r="M705"/>
      <x:c r="N705"/>
      <x:c r="O705"/>
    </x:row>
    <x:row r="706" ht="58" customHeight="1">
      <x:c r="A706"/>
      <x:c r="B706"/>
      <x:c r="C706"/>
      <x:c r="D706"/>
      <x:c r="E706"/>
      <x:c r="F706"/>
      <x:c r="G706"/>
      <x:c r="H706"/>
      <x:c r="I706"/>
      <x:c r="J706"/>
      <x:c r="K706"/>
      <x:c r="L706"/>
      <x:c r="M706"/>
      <x:c r="N706"/>
      <x:c r="O706"/>
    </x:row>
    <x:row r="707" ht="58" customHeight="1">
      <x:c r="A707"/>
      <x:c r="B707"/>
      <x:c r="C707"/>
      <x:c r="D707"/>
      <x:c r="E707"/>
      <x:c r="F707"/>
      <x:c r="G707"/>
      <x:c r="H707"/>
      <x:c r="I707"/>
      <x:c r="J707"/>
      <x:c r="K707"/>
      <x:c r="L707"/>
      <x:c r="M707"/>
      <x:c r="N707"/>
      <x:c r="O707"/>
    </x:row>
    <x:row r="708" ht="58" customHeight="1">
      <x:c r="A708"/>
      <x:c r="B708"/>
      <x:c r="C708"/>
      <x:c r="D708"/>
      <x:c r="E708"/>
      <x:c r="F708"/>
      <x:c r="G708"/>
      <x:c r="H708"/>
      <x:c r="I708"/>
      <x:c r="J708"/>
      <x:c r="K708"/>
      <x:c r="L708"/>
      <x:c r="M708"/>
      <x:c r="N708"/>
      <x:c r="O708"/>
    </x:row>
    <x:row r="709" ht="58" customHeight="1">
      <x:c r="A709"/>
      <x:c r="B709"/>
      <x:c r="C709"/>
      <x:c r="D709"/>
      <x:c r="E709"/>
      <x:c r="F709"/>
      <x:c r="G709"/>
      <x:c r="H709"/>
      <x:c r="I709"/>
      <x:c r="J709"/>
      <x:c r="K709"/>
      <x:c r="L709"/>
      <x:c r="M709"/>
      <x:c r="N709"/>
      <x:c r="O709"/>
    </x:row>
    <x:row r="710" ht="58" customHeight="1">
      <x:c r="A710"/>
      <x:c r="B710"/>
      <x:c r="C710"/>
      <x:c r="D710"/>
      <x:c r="E710"/>
      <x:c r="F710"/>
      <x:c r="G710"/>
      <x:c r="H710"/>
      <x:c r="I710"/>
      <x:c r="J710"/>
      <x:c r="K710"/>
      <x:c r="L710"/>
      <x:c r="M710"/>
      <x:c r="N710"/>
      <x:c r="O710"/>
    </x:row>
    <x:row r="711" ht="58" customHeight="1">
      <x:c r="A711"/>
      <x:c r="B711"/>
      <x:c r="C711"/>
      <x:c r="D711"/>
      <x:c r="E711"/>
      <x:c r="F711"/>
      <x:c r="G711"/>
      <x:c r="H711"/>
      <x:c r="I711"/>
      <x:c r="J711"/>
      <x:c r="K711"/>
      <x:c r="L711"/>
      <x:c r="M711"/>
      <x:c r="N711"/>
      <x:c r="O711"/>
    </x:row>
    <x:row r="712" ht="58" customHeight="1">
      <x:c r="A712"/>
      <x:c r="B712"/>
      <x:c r="C712"/>
      <x:c r="D712"/>
      <x:c r="E712"/>
      <x:c r="F712"/>
      <x:c r="G712"/>
      <x:c r="H712"/>
      <x:c r="I712"/>
      <x:c r="J712"/>
      <x:c r="K712"/>
      <x:c r="L712"/>
      <x:c r="M712"/>
      <x:c r="N712"/>
      <x:c r="O712"/>
    </x:row>
    <x:row r="713" ht="58" customHeight="1">
      <x:c r="A713"/>
      <x:c r="B713"/>
      <x:c r="C713"/>
      <x:c r="D713"/>
      <x:c r="E713"/>
      <x:c r="F713"/>
      <x:c r="G713"/>
      <x:c r="H713"/>
      <x:c r="I713"/>
      <x:c r="J713"/>
      <x:c r="K713"/>
      <x:c r="L713"/>
      <x:c r="M713"/>
      <x:c r="N713"/>
      <x:c r="O713"/>
    </x:row>
    <x:row r="714" ht="58" customHeight="1">
      <x:c r="A714"/>
      <x:c r="B714"/>
      <x:c r="C714"/>
      <x:c r="D714"/>
      <x:c r="E714"/>
      <x:c r="F714"/>
      <x:c r="G714"/>
      <x:c r="H714"/>
      <x:c r="I714"/>
      <x:c r="J714"/>
      <x:c r="K714"/>
      <x:c r="L714"/>
      <x:c r="M714"/>
      <x:c r="N714"/>
      <x:c r="O714"/>
    </x:row>
    <x:row r="715" ht="58" customHeight="1">
      <x:c r="A715"/>
      <x:c r="B715"/>
      <x:c r="C715"/>
      <x:c r="D715"/>
      <x:c r="E715"/>
      <x:c r="F715"/>
      <x:c r="G715"/>
      <x:c r="H715"/>
      <x:c r="I715"/>
      <x:c r="J715"/>
      <x:c r="K715"/>
      <x:c r="L715"/>
      <x:c r="M715"/>
      <x:c r="N715"/>
      <x:c r="O715"/>
    </x:row>
    <x:row r="716" ht="58" customHeight="1">
      <x:c r="A716"/>
      <x:c r="B716"/>
      <x:c r="C716"/>
      <x:c r="D716"/>
      <x:c r="E716"/>
      <x:c r="F716"/>
      <x:c r="G716"/>
      <x:c r="H716"/>
      <x:c r="I716"/>
      <x:c r="J716"/>
      <x:c r="K716"/>
      <x:c r="L716"/>
      <x:c r="M716"/>
      <x:c r="N716"/>
      <x:c r="O716"/>
    </x:row>
    <x:row r="717" ht="58" customHeight="1">
      <x:c r="A717"/>
      <x:c r="B717"/>
      <x:c r="C717"/>
      <x:c r="D717"/>
      <x:c r="E717"/>
      <x:c r="F717"/>
      <x:c r="G717"/>
      <x:c r="H717"/>
      <x:c r="I717"/>
      <x:c r="J717"/>
      <x:c r="K717"/>
      <x:c r="L717"/>
      <x:c r="M717"/>
      <x:c r="N717"/>
      <x:c r="O717"/>
    </x:row>
    <x:row r="718" ht="58" customHeight="1">
      <x:c r="A718"/>
      <x:c r="B718"/>
      <x:c r="C718"/>
      <x:c r="D718"/>
      <x:c r="E718"/>
      <x:c r="F718"/>
      <x:c r="G718"/>
      <x:c r="H718"/>
      <x:c r="I718"/>
      <x:c r="J718"/>
      <x:c r="K718"/>
      <x:c r="L718"/>
      <x:c r="M718"/>
      <x:c r="N718"/>
      <x:c r="O718"/>
    </x:row>
    <x:row r="719" ht="58" customHeight="1">
      <x:c r="A719"/>
      <x:c r="B719"/>
      <x:c r="C719"/>
      <x:c r="D719"/>
      <x:c r="E719"/>
      <x:c r="F719"/>
      <x:c r="G719"/>
      <x:c r="H719"/>
      <x:c r="I719"/>
      <x:c r="J719"/>
      <x:c r="K719"/>
      <x:c r="L719"/>
      <x:c r="M719"/>
      <x:c r="N719"/>
      <x:c r="O719"/>
    </x:row>
    <x:row r="720" ht="58" customHeight="1">
      <x:c r="A720"/>
      <x:c r="B720"/>
      <x:c r="C720"/>
      <x:c r="D720"/>
      <x:c r="E720"/>
      <x:c r="F720"/>
      <x:c r="G720"/>
      <x:c r="H720"/>
      <x:c r="I720"/>
      <x:c r="J720"/>
      <x:c r="K720"/>
      <x:c r="L720"/>
      <x:c r="M720"/>
      <x:c r="N720"/>
      <x:c r="O720"/>
    </x:row>
    <x:row r="721" ht="58" customHeight="1">
      <x:c r="A721"/>
      <x:c r="B721"/>
      <x:c r="C721"/>
      <x:c r="D721"/>
      <x:c r="E721"/>
      <x:c r="F721"/>
      <x:c r="G721"/>
      <x:c r="H721"/>
      <x:c r="I721"/>
      <x:c r="J721"/>
      <x:c r="K721"/>
      <x:c r="L721"/>
      <x:c r="M721"/>
      <x:c r="N721"/>
      <x:c r="O721"/>
    </x:row>
    <x:row r="722" ht="58" customHeight="1">
      <x:c r="A722"/>
      <x:c r="B722"/>
      <x:c r="C722"/>
      <x:c r="D722"/>
      <x:c r="E722"/>
      <x:c r="F722"/>
      <x:c r="G722"/>
      <x:c r="H722"/>
      <x:c r="I722"/>
      <x:c r="J722"/>
      <x:c r="K722"/>
      <x:c r="L722"/>
      <x:c r="M722"/>
      <x:c r="N722"/>
      <x:c r="O722"/>
    </x:row>
    <x:row r="723" ht="58" customHeight="1">
      <x:c r="A723"/>
      <x:c r="B723"/>
      <x:c r="C723"/>
      <x:c r="D723"/>
      <x:c r="E723"/>
      <x:c r="F723"/>
      <x:c r="G723"/>
      <x:c r="H723"/>
      <x:c r="I723"/>
      <x:c r="J723"/>
      <x:c r="K723"/>
      <x:c r="L723"/>
      <x:c r="M723"/>
      <x:c r="N723"/>
      <x:c r="O723"/>
    </x:row>
    <x:row r="724" ht="58" customHeight="1">
      <x:c r="A724"/>
      <x:c r="B724"/>
      <x:c r="C724"/>
      <x:c r="D724"/>
      <x:c r="E724"/>
      <x:c r="F724"/>
      <x:c r="G724"/>
      <x:c r="H724"/>
      <x:c r="I724"/>
      <x:c r="J724"/>
      <x:c r="K724"/>
      <x:c r="L724"/>
      <x:c r="M724"/>
      <x:c r="N724"/>
      <x:c r="O724"/>
    </x:row>
    <x:row r="725" ht="58" customHeight="1">
      <x:c r="A725"/>
      <x:c r="B725"/>
      <x:c r="C725"/>
      <x:c r="D725"/>
      <x:c r="E725"/>
      <x:c r="F725"/>
      <x:c r="G725"/>
      <x:c r="H725"/>
      <x:c r="I725"/>
      <x:c r="J725"/>
      <x:c r="K725"/>
      <x:c r="L725"/>
      <x:c r="M725"/>
      <x:c r="N725"/>
      <x:c r="O725"/>
    </x:row>
    <x:row r="726" ht="58" customHeight="1">
      <x:c r="A726"/>
      <x:c r="B726"/>
      <x:c r="C726"/>
      <x:c r="D726"/>
      <x:c r="E726"/>
      <x:c r="F726"/>
      <x:c r="G726"/>
      <x:c r="H726"/>
      <x:c r="I726"/>
      <x:c r="J726"/>
      <x:c r="K726"/>
      <x:c r="L726"/>
      <x:c r="M726"/>
      <x:c r="N726"/>
      <x:c r="O726"/>
    </x:row>
    <x:row r="727" ht="58" customHeight="1">
      <x:c r="A727"/>
      <x:c r="B727"/>
      <x:c r="C727"/>
      <x:c r="D727"/>
      <x:c r="E727"/>
      <x:c r="F727"/>
      <x:c r="G727"/>
      <x:c r="H727"/>
      <x:c r="I727"/>
      <x:c r="J727"/>
      <x:c r="K727"/>
      <x:c r="L727"/>
      <x:c r="M727"/>
      <x:c r="N727"/>
      <x:c r="O727"/>
    </x:row>
    <x:row r="728" ht="58" customHeight="1">
      <x:c r="A728"/>
      <x:c r="B728"/>
      <x:c r="C728"/>
      <x:c r="D728"/>
      <x:c r="E728"/>
      <x:c r="F728"/>
      <x:c r="G728"/>
      <x:c r="H728"/>
      <x:c r="I728"/>
      <x:c r="J728"/>
      <x:c r="K728"/>
      <x:c r="L728"/>
      <x:c r="M728"/>
      <x:c r="N728"/>
      <x:c r="O728"/>
    </x:row>
    <x:row r="729" ht="58" customHeight="1">
      <x:c r="A729"/>
      <x:c r="B729"/>
      <x:c r="C729"/>
      <x:c r="D729"/>
      <x:c r="E729"/>
      <x:c r="F729"/>
      <x:c r="G729"/>
      <x:c r="H729"/>
      <x:c r="I729"/>
      <x:c r="J729"/>
      <x:c r="K729"/>
      <x:c r="L729"/>
      <x:c r="M729"/>
      <x:c r="N729"/>
      <x:c r="O729"/>
    </x:row>
    <x:row r="730" ht="58" customHeight="1">
      <x:c r="A730"/>
      <x:c r="B730"/>
      <x:c r="C730"/>
      <x:c r="D730"/>
      <x:c r="E730"/>
      <x:c r="F730"/>
      <x:c r="G730"/>
      <x:c r="H730"/>
      <x:c r="I730"/>
      <x:c r="J730"/>
      <x:c r="K730"/>
      <x:c r="L730"/>
      <x:c r="M730"/>
      <x:c r="N730"/>
      <x:c r="O730"/>
    </x:row>
    <x:row r="731" ht="58" customHeight="1">
      <x:c r="A731"/>
      <x:c r="B731"/>
      <x:c r="C731"/>
      <x:c r="D731"/>
      <x:c r="E731"/>
      <x:c r="F731"/>
      <x:c r="G731"/>
      <x:c r="H731"/>
      <x:c r="I731"/>
      <x:c r="J731"/>
      <x:c r="K731"/>
      <x:c r="L731"/>
      <x:c r="M731"/>
      <x:c r="N731"/>
      <x:c r="O731"/>
    </x:row>
    <x:row r="732" ht="58" customHeight="1">
      <x:c r="A732"/>
      <x:c r="B732"/>
      <x:c r="C732"/>
      <x:c r="D732"/>
      <x:c r="E732"/>
      <x:c r="F732"/>
      <x:c r="G732"/>
      <x:c r="H732"/>
      <x:c r="I732"/>
      <x:c r="J732"/>
      <x:c r="K732"/>
      <x:c r="L732"/>
      <x:c r="M732"/>
      <x:c r="N732"/>
      <x:c r="O732"/>
    </x:row>
    <x:row r="733" ht="58" customHeight="1">
      <x:c r="A733"/>
      <x:c r="B733"/>
      <x:c r="C733"/>
      <x:c r="D733"/>
      <x:c r="E733"/>
      <x:c r="F733"/>
      <x:c r="G733"/>
      <x:c r="H733"/>
      <x:c r="I733"/>
      <x:c r="J733"/>
      <x:c r="K733"/>
      <x:c r="L733"/>
      <x:c r="M733"/>
      <x:c r="N733"/>
      <x:c r="O733"/>
    </x:row>
    <x:row r="734" ht="58" customHeight="1">
      <x:c r="A734"/>
      <x:c r="B734"/>
      <x:c r="C734"/>
      <x:c r="D734"/>
      <x:c r="E734"/>
      <x:c r="F734"/>
      <x:c r="G734"/>
      <x:c r="H734"/>
      <x:c r="I734"/>
      <x:c r="J734"/>
      <x:c r="K734"/>
      <x:c r="L734"/>
      <x:c r="M734"/>
      <x:c r="N734"/>
      <x:c r="O734"/>
    </x:row>
    <x:row r="735" ht="58" customHeight="1">
      <x:c r="A735"/>
      <x:c r="B735"/>
      <x:c r="C735"/>
      <x:c r="D735"/>
      <x:c r="E735"/>
      <x:c r="F735"/>
      <x:c r="G735"/>
      <x:c r="H735"/>
      <x:c r="I735"/>
      <x:c r="J735"/>
      <x:c r="K735"/>
      <x:c r="L735"/>
      <x:c r="M735"/>
      <x:c r="N735"/>
      <x:c r="O735"/>
    </x:row>
    <x:row r="736" ht="58" customHeight="1">
      <x:c r="A736"/>
      <x:c r="B736"/>
      <x:c r="C736"/>
      <x:c r="D736"/>
      <x:c r="E736"/>
      <x:c r="F736"/>
      <x:c r="G736"/>
      <x:c r="H736"/>
      <x:c r="I736"/>
      <x:c r="J736"/>
      <x:c r="K736"/>
      <x:c r="L736"/>
      <x:c r="M736"/>
      <x:c r="N736"/>
      <x:c r="O736"/>
    </x:row>
    <x:row r="737" ht="58" customHeight="1">
      <x:c r="A737"/>
      <x:c r="B737"/>
      <x:c r="C737"/>
      <x:c r="D737"/>
      <x:c r="E737"/>
      <x:c r="F737"/>
      <x:c r="G737"/>
      <x:c r="H737"/>
      <x:c r="I737"/>
      <x:c r="J737"/>
      <x:c r="K737"/>
      <x:c r="L737"/>
      <x:c r="M737"/>
      <x:c r="N737"/>
      <x:c r="O737"/>
    </x:row>
    <x:row r="738" ht="58" customHeight="1">
      <x:c r="A738"/>
      <x:c r="B738"/>
      <x:c r="C738"/>
      <x:c r="D738"/>
      <x:c r="E738"/>
      <x:c r="F738"/>
      <x:c r="G738"/>
      <x:c r="H738"/>
      <x:c r="I738"/>
      <x:c r="J738"/>
      <x:c r="K738"/>
      <x:c r="L738"/>
      <x:c r="M738"/>
      <x:c r="N738"/>
      <x:c r="O738"/>
    </x:row>
    <x:row r="739" ht="58" customHeight="1">
      <x:c r="A739"/>
      <x:c r="B739"/>
      <x:c r="C739"/>
      <x:c r="D739"/>
      <x:c r="E739"/>
      <x:c r="F739"/>
      <x:c r="G739"/>
      <x:c r="H739"/>
      <x:c r="I739"/>
      <x:c r="J739"/>
      <x:c r="K739"/>
      <x:c r="L739"/>
      <x:c r="M739"/>
      <x:c r="N739"/>
      <x:c r="O739"/>
    </x:row>
    <x:row r="740" ht="58" customHeight="1">
      <x:c r="A740"/>
      <x:c r="B740"/>
      <x:c r="C740"/>
      <x:c r="D740"/>
      <x:c r="E740"/>
      <x:c r="F740"/>
      <x:c r="G740"/>
      <x:c r="H740"/>
      <x:c r="I740"/>
      <x:c r="J740"/>
      <x:c r="K740"/>
      <x:c r="L740"/>
      <x:c r="M740"/>
      <x:c r="N740"/>
      <x:c r="O740"/>
    </x:row>
    <x:row r="741" ht="58" customHeight="1">
      <x:c r="A741"/>
      <x:c r="B741"/>
      <x:c r="C741"/>
      <x:c r="D741"/>
      <x:c r="E741"/>
      <x:c r="F741"/>
      <x:c r="G741"/>
      <x:c r="H741"/>
      <x:c r="I741"/>
      <x:c r="J741"/>
      <x:c r="K741"/>
      <x:c r="L741"/>
      <x:c r="M741"/>
      <x:c r="N741"/>
      <x:c r="O741"/>
    </x:row>
    <x:row r="742" ht="58" customHeight="1">
      <x:c r="A742"/>
      <x:c r="B742"/>
      <x:c r="C742"/>
      <x:c r="D742"/>
      <x:c r="E742"/>
      <x:c r="F742"/>
      <x:c r="G742"/>
      <x:c r="H742"/>
      <x:c r="I742"/>
      <x:c r="J742"/>
      <x:c r="K742"/>
      <x:c r="L742"/>
      <x:c r="M742"/>
      <x:c r="N742"/>
      <x:c r="O742"/>
    </x:row>
    <x:row r="743" ht="58" customHeight="1">
      <x:c r="A743"/>
      <x:c r="B743"/>
      <x:c r="C743"/>
      <x:c r="D743"/>
      <x:c r="E743"/>
      <x:c r="F743"/>
      <x:c r="G743"/>
      <x:c r="H743"/>
      <x:c r="I743"/>
      <x:c r="J743"/>
      <x:c r="K743"/>
      <x:c r="L743"/>
      <x:c r="M743"/>
      <x:c r="N743"/>
      <x:c r="O743"/>
    </x:row>
    <x:row r="744" ht="58" customHeight="1">
      <x:c r="A744"/>
      <x:c r="B744"/>
      <x:c r="C744"/>
      <x:c r="D744"/>
      <x:c r="E744"/>
      <x:c r="F744"/>
      <x:c r="G744"/>
      <x:c r="H744"/>
      <x:c r="I744"/>
      <x:c r="J744"/>
      <x:c r="K744"/>
      <x:c r="L744"/>
      <x:c r="M744"/>
      <x:c r="N744"/>
      <x:c r="O744"/>
    </x:row>
    <x:row r="745" ht="58" customHeight="1">
      <x:c r="A745"/>
      <x:c r="B745"/>
      <x:c r="C745"/>
      <x:c r="D745"/>
      <x:c r="E745"/>
      <x:c r="F745"/>
      <x:c r="G745"/>
      <x:c r="H745"/>
      <x:c r="I745"/>
      <x:c r="J745"/>
      <x:c r="K745"/>
      <x:c r="L745"/>
      <x:c r="M745"/>
      <x:c r="N745"/>
      <x:c r="O745"/>
    </x:row>
    <x:row r="746" ht="58" customHeight="1">
      <x:c r="A746"/>
      <x:c r="B746"/>
      <x:c r="C746"/>
      <x:c r="D746"/>
      <x:c r="E746"/>
      <x:c r="F746"/>
      <x:c r="G746"/>
      <x:c r="H746"/>
      <x:c r="I746"/>
      <x:c r="J746"/>
      <x:c r="K746"/>
      <x:c r="L746"/>
      <x:c r="M746"/>
      <x:c r="N746"/>
      <x:c r="O746"/>
    </x:row>
    <x:row r="747" ht="58" customHeight="1">
      <x:c r="A747"/>
      <x:c r="B747"/>
      <x:c r="C747"/>
      <x:c r="D747"/>
      <x:c r="E747"/>
      <x:c r="F747"/>
      <x:c r="G747"/>
      <x:c r="H747"/>
      <x:c r="I747"/>
      <x:c r="J747"/>
      <x:c r="K747"/>
      <x:c r="L747"/>
      <x:c r="M747"/>
      <x:c r="N747"/>
      <x:c r="O747"/>
    </x:row>
    <x:row r="748" ht="58" customHeight="1">
      <x:c r="A748"/>
      <x:c r="B748"/>
      <x:c r="C748"/>
      <x:c r="D748"/>
      <x:c r="E748"/>
      <x:c r="F748"/>
      <x:c r="G748"/>
      <x:c r="H748"/>
      <x:c r="I748"/>
      <x:c r="J748"/>
      <x:c r="K748"/>
      <x:c r="L748"/>
      <x:c r="M748"/>
      <x:c r="N748"/>
      <x:c r="O748"/>
    </x:row>
    <x:row r="749" ht="58" customHeight="1">
      <x:c r="A749"/>
      <x:c r="B749"/>
      <x:c r="C749"/>
      <x:c r="D749"/>
      <x:c r="E749"/>
      <x:c r="F749"/>
      <x:c r="G749"/>
      <x:c r="H749"/>
      <x:c r="I749"/>
      <x:c r="J749"/>
      <x:c r="K749"/>
      <x:c r="L749"/>
      <x:c r="M749"/>
      <x:c r="N749"/>
      <x:c r="O749"/>
    </x:row>
    <x:row r="750" ht="58" customHeight="1">
      <x:c r="A750"/>
      <x:c r="B750"/>
      <x:c r="C750"/>
      <x:c r="D750"/>
      <x:c r="E750"/>
      <x:c r="F750"/>
      <x:c r="G750"/>
      <x:c r="H750"/>
      <x:c r="I750"/>
      <x:c r="J750"/>
      <x:c r="K750"/>
      <x:c r="L750"/>
      <x:c r="M750"/>
      <x:c r="N750"/>
      <x:c r="O750"/>
    </x:row>
    <x:row r="751" ht="58" customHeight="1">
      <x:c r="A751"/>
      <x:c r="B751"/>
      <x:c r="C751"/>
      <x:c r="D751"/>
      <x:c r="E751"/>
      <x:c r="F751"/>
      <x:c r="G751"/>
      <x:c r="H751"/>
      <x:c r="I751"/>
      <x:c r="J751"/>
      <x:c r="K751"/>
      <x:c r="L751"/>
      <x:c r="M751"/>
      <x:c r="N751"/>
      <x:c r="O751"/>
    </x:row>
    <x:row r="752" ht="58" customHeight="1">
      <x:c r="A752"/>
      <x:c r="B752"/>
      <x:c r="C752"/>
      <x:c r="D752"/>
      <x:c r="E752"/>
      <x:c r="F752"/>
      <x:c r="G752"/>
      <x:c r="H752"/>
      <x:c r="I752"/>
      <x:c r="J752"/>
      <x:c r="K752"/>
      <x:c r="L752"/>
      <x:c r="M752"/>
      <x:c r="N752"/>
      <x:c r="O752"/>
    </x:row>
    <x:row r="753" ht="58" customHeight="1">
      <x:c r="A753"/>
      <x:c r="B753"/>
      <x:c r="C753"/>
      <x:c r="D753"/>
      <x:c r="E753"/>
      <x:c r="F753"/>
      <x:c r="G753"/>
      <x:c r="H753"/>
      <x:c r="I753"/>
      <x:c r="J753"/>
      <x:c r="K753"/>
      <x:c r="L753"/>
      <x:c r="M753"/>
      <x:c r="N753"/>
      <x:c r="O753"/>
    </x:row>
    <x:row r="754" ht="58" customHeight="1">
      <x:c r="A754"/>
      <x:c r="B754"/>
      <x:c r="C754"/>
      <x:c r="D754"/>
      <x:c r="E754"/>
      <x:c r="F754"/>
      <x:c r="G754"/>
      <x:c r="H754"/>
      <x:c r="I754"/>
      <x:c r="J754"/>
      <x:c r="K754"/>
      <x:c r="L754"/>
      <x:c r="M754"/>
      <x:c r="N754"/>
      <x:c r="O754"/>
    </x:row>
    <x:row r="755" ht="58" customHeight="1">
      <x:c r="A755"/>
      <x:c r="B755"/>
      <x:c r="C755"/>
      <x:c r="D755"/>
      <x:c r="E755"/>
      <x:c r="F755"/>
      <x:c r="G755"/>
      <x:c r="H755"/>
      <x:c r="I755"/>
      <x:c r="J755"/>
      <x:c r="K755"/>
      <x:c r="L755"/>
      <x:c r="M755"/>
      <x:c r="N755"/>
      <x:c r="O755"/>
    </x:row>
    <x:row r="756" ht="58" customHeight="1">
      <x:c r="A756"/>
      <x:c r="B756"/>
      <x:c r="C756"/>
      <x:c r="D756"/>
      <x:c r="E756"/>
      <x:c r="F756"/>
      <x:c r="G756"/>
      <x:c r="H756"/>
      <x:c r="I756"/>
      <x:c r="J756"/>
      <x:c r="K756"/>
      <x:c r="L756"/>
      <x:c r="M756"/>
      <x:c r="N756"/>
      <x:c r="O756"/>
    </x:row>
    <x:row r="757" ht="58" customHeight="1">
      <x:c r="A757"/>
      <x:c r="B757"/>
      <x:c r="C757"/>
      <x:c r="D757"/>
      <x:c r="E757"/>
      <x:c r="F757"/>
      <x:c r="G757"/>
      <x:c r="H757"/>
      <x:c r="I757"/>
      <x:c r="J757"/>
      <x:c r="K757"/>
      <x:c r="L757"/>
      <x:c r="M757"/>
      <x:c r="N757"/>
      <x:c r="O757"/>
    </x:row>
    <x:row r="758" ht="58" customHeight="1">
      <x:c r="A758"/>
      <x:c r="B758"/>
      <x:c r="C758"/>
      <x:c r="D758"/>
      <x:c r="E758"/>
      <x:c r="F758"/>
      <x:c r="G758"/>
      <x:c r="H758"/>
      <x:c r="I758"/>
      <x:c r="J758"/>
      <x:c r="K758"/>
      <x:c r="L758"/>
      <x:c r="M758"/>
      <x:c r="N758"/>
      <x:c r="O758"/>
    </x:row>
    <x:row r="759" ht="58" customHeight="1">
      <x:c r="A759"/>
      <x:c r="B759"/>
      <x:c r="C759"/>
      <x:c r="D759"/>
      <x:c r="E759"/>
      <x:c r="F759"/>
      <x:c r="G759"/>
      <x:c r="H759"/>
      <x:c r="I759"/>
      <x:c r="J759"/>
      <x:c r="K759"/>
      <x:c r="L759"/>
      <x:c r="M759"/>
      <x:c r="N759"/>
      <x:c r="O759"/>
    </x:row>
    <x:row r="760" ht="58" customHeight="1">
      <x:c r="A760"/>
      <x:c r="B760"/>
      <x:c r="C760"/>
      <x:c r="D760"/>
      <x:c r="E760"/>
      <x:c r="F760"/>
      <x:c r="G760"/>
      <x:c r="H760"/>
      <x:c r="I760"/>
      <x:c r="J760"/>
      <x:c r="K760"/>
      <x:c r="L760"/>
      <x:c r="M760"/>
      <x:c r="N760"/>
      <x:c r="O760"/>
    </x:row>
    <x:row r="761" ht="58" customHeight="1">
      <x:c r="A761"/>
      <x:c r="B761"/>
      <x:c r="C761"/>
      <x:c r="D761"/>
      <x:c r="E761"/>
      <x:c r="F761"/>
      <x:c r="G761"/>
      <x:c r="H761"/>
      <x:c r="I761"/>
      <x:c r="J761"/>
      <x:c r="K761"/>
      <x:c r="L761"/>
      <x:c r="M761"/>
      <x:c r="N761"/>
      <x:c r="O761"/>
    </x:row>
    <x:row r="762" ht="58" customHeight="1">
      <x:c r="A762"/>
      <x:c r="B762"/>
      <x:c r="C762"/>
      <x:c r="D762"/>
      <x:c r="E762"/>
      <x:c r="F762"/>
      <x:c r="G762"/>
      <x:c r="H762"/>
      <x:c r="I762"/>
      <x:c r="J762"/>
      <x:c r="K762"/>
      <x:c r="L762"/>
      <x:c r="M762"/>
      <x:c r="N762"/>
      <x:c r="O762"/>
    </x:row>
    <x:row r="763" ht="58" customHeight="1">
      <x:c r="A763"/>
      <x:c r="B763"/>
      <x:c r="C763"/>
      <x:c r="D763"/>
      <x:c r="E763"/>
      <x:c r="F763"/>
      <x:c r="G763"/>
      <x:c r="H763"/>
      <x:c r="I763"/>
      <x:c r="J763"/>
      <x:c r="K763"/>
      <x:c r="L763"/>
      <x:c r="M763"/>
      <x:c r="N763"/>
      <x:c r="O763"/>
    </x:row>
    <x:row r="764" ht="58" customHeight="1">
      <x:c r="A764"/>
      <x:c r="B764"/>
      <x:c r="C764"/>
      <x:c r="D764"/>
      <x:c r="E764"/>
      <x:c r="F764"/>
      <x:c r="G764"/>
      <x:c r="H764"/>
      <x:c r="I764"/>
      <x:c r="J764"/>
      <x:c r="K764"/>
      <x:c r="L764"/>
      <x:c r="M764"/>
      <x:c r="N764"/>
      <x:c r="O764"/>
    </x:row>
    <x:row r="765" ht="58" customHeight="1">
      <x:c r="A765"/>
      <x:c r="B765"/>
      <x:c r="C765"/>
      <x:c r="D765"/>
      <x:c r="E765"/>
      <x:c r="F765"/>
      <x:c r="G765"/>
      <x:c r="H765"/>
      <x:c r="I765"/>
      <x:c r="J765"/>
      <x:c r="K765"/>
      <x:c r="L765"/>
      <x:c r="M765"/>
      <x:c r="N765"/>
      <x:c r="O765"/>
    </x:row>
    <x:row r="766" ht="58" customHeight="1">
      <x:c r="A766"/>
      <x:c r="B766"/>
      <x:c r="C766"/>
      <x:c r="D766"/>
      <x:c r="E766"/>
      <x:c r="F766"/>
      <x:c r="G766"/>
      <x:c r="H766"/>
      <x:c r="I766"/>
      <x:c r="J766"/>
      <x:c r="K766"/>
      <x:c r="L766"/>
      <x:c r="M766"/>
      <x:c r="N766"/>
      <x:c r="O766"/>
    </x:row>
    <x:row r="767" ht="58" customHeight="1">
      <x:c r="A767"/>
      <x:c r="B767"/>
      <x:c r="C767"/>
      <x:c r="D767"/>
      <x:c r="E767"/>
      <x:c r="F767"/>
      <x:c r="G767"/>
      <x:c r="H767"/>
      <x:c r="I767"/>
      <x:c r="J767"/>
      <x:c r="K767"/>
      <x:c r="L767"/>
      <x:c r="M767"/>
      <x:c r="N767"/>
      <x:c r="O767"/>
    </x:row>
    <x:row r="768" ht="58" customHeight="1">
      <x:c r="A768"/>
      <x:c r="B768"/>
      <x:c r="C768"/>
      <x:c r="D768"/>
      <x:c r="E768"/>
      <x:c r="F768"/>
      <x:c r="G768"/>
      <x:c r="H768"/>
      <x:c r="I768"/>
      <x:c r="J768"/>
      <x:c r="K768"/>
      <x:c r="L768"/>
      <x:c r="M768"/>
      <x:c r="N768"/>
      <x:c r="O768"/>
    </x:row>
    <x:row r="769" ht="58" customHeight="1">
      <x:c r="A769"/>
      <x:c r="B769"/>
      <x:c r="C769"/>
      <x:c r="D769"/>
      <x:c r="E769"/>
      <x:c r="F769"/>
      <x:c r="G769"/>
      <x:c r="H769"/>
      <x:c r="I769"/>
      <x:c r="J769"/>
      <x:c r="K769"/>
      <x:c r="L769"/>
      <x:c r="M769"/>
      <x:c r="N769"/>
      <x:c r="O769"/>
    </x:row>
    <x:row r="770" ht="58" customHeight="1">
      <x:c r="A770"/>
      <x:c r="B770"/>
      <x:c r="C770"/>
      <x:c r="D770"/>
      <x:c r="E770"/>
      <x:c r="F770"/>
      <x:c r="G770"/>
      <x:c r="H770"/>
      <x:c r="I770"/>
      <x:c r="J770"/>
      <x:c r="K770"/>
      <x:c r="L770"/>
      <x:c r="M770"/>
      <x:c r="N770"/>
      <x:c r="O770"/>
    </x:row>
    <x:row r="771" ht="58" customHeight="1">
      <x:c r="A771"/>
      <x:c r="B771"/>
      <x:c r="C771"/>
      <x:c r="D771"/>
      <x:c r="E771"/>
      <x:c r="F771"/>
      <x:c r="G771"/>
      <x:c r="H771"/>
      <x:c r="I771"/>
      <x:c r="J771"/>
      <x:c r="K771"/>
      <x:c r="L771"/>
      <x:c r="M771"/>
      <x:c r="N771"/>
      <x:c r="O771"/>
    </x:row>
    <x:row r="772" ht="58" customHeight="1">
      <x:c r="A772"/>
      <x:c r="B772"/>
      <x:c r="C772"/>
      <x:c r="D772"/>
      <x:c r="E772"/>
      <x:c r="F772"/>
      <x:c r="G772"/>
      <x:c r="H772"/>
      <x:c r="I772"/>
      <x:c r="J772"/>
      <x:c r="K772"/>
      <x:c r="L772"/>
      <x:c r="M772"/>
      <x:c r="N772"/>
      <x:c r="O772"/>
    </x:row>
    <x:row r="773" ht="58" customHeight="1">
      <x:c r="A773"/>
      <x:c r="B773"/>
      <x:c r="C773"/>
      <x:c r="D773"/>
      <x:c r="E773"/>
      <x:c r="F773"/>
      <x:c r="G773"/>
      <x:c r="H773"/>
      <x:c r="I773"/>
      <x:c r="J773"/>
      <x:c r="K773"/>
      <x:c r="L773"/>
      <x:c r="M773"/>
      <x:c r="N773"/>
      <x:c r="O773"/>
    </x:row>
    <x:row r="774" ht="58" customHeight="1">
      <x:c r="A774"/>
      <x:c r="B774"/>
      <x:c r="C774"/>
      <x:c r="D774"/>
      <x:c r="E774"/>
      <x:c r="F774"/>
      <x:c r="G774"/>
      <x:c r="H774"/>
      <x:c r="I774"/>
      <x:c r="J774"/>
      <x:c r="K774"/>
      <x:c r="L774"/>
      <x:c r="M774"/>
      <x:c r="N774"/>
      <x:c r="O774"/>
    </x:row>
    <x:row r="775" ht="58" customHeight="1">
      <x:c r="A775"/>
      <x:c r="B775"/>
      <x:c r="C775"/>
      <x:c r="D775"/>
      <x:c r="E775"/>
      <x:c r="F775"/>
      <x:c r="G775"/>
      <x:c r="H775"/>
      <x:c r="I775"/>
      <x:c r="J775"/>
      <x:c r="K775"/>
      <x:c r="L775"/>
      <x:c r="M775"/>
      <x:c r="N775"/>
      <x:c r="O775"/>
    </x:row>
    <x:row r="776" ht="58" customHeight="1">
      <x:c r="A776"/>
      <x:c r="B776"/>
      <x:c r="C776"/>
      <x:c r="D776"/>
      <x:c r="E776"/>
      <x:c r="F776"/>
      <x:c r="G776"/>
      <x:c r="H776"/>
      <x:c r="I776"/>
      <x:c r="J776"/>
      <x:c r="K776"/>
      <x:c r="L776"/>
      <x:c r="M776"/>
      <x:c r="N776"/>
      <x:c r="O776"/>
    </x:row>
    <x:row r="777" ht="58" customHeight="1">
      <x:c r="A777"/>
      <x:c r="B777"/>
      <x:c r="C777"/>
      <x:c r="D777"/>
      <x:c r="E777"/>
      <x:c r="F777"/>
      <x:c r="G777"/>
      <x:c r="H777"/>
      <x:c r="I777"/>
      <x:c r="J777"/>
      <x:c r="K777"/>
      <x:c r="L777"/>
      <x:c r="M777"/>
      <x:c r="N777"/>
      <x:c r="O777"/>
    </x:row>
    <x:row r="778" ht="58" customHeight="1">
      <x:c r="A778"/>
      <x:c r="B778"/>
      <x:c r="C778"/>
      <x:c r="D778"/>
      <x:c r="E778"/>
      <x:c r="F778"/>
      <x:c r="G778"/>
      <x:c r="H778"/>
      <x:c r="I778"/>
      <x:c r="J778"/>
      <x:c r="K778"/>
      <x:c r="L778"/>
      <x:c r="M778"/>
      <x:c r="N778"/>
      <x:c r="O778"/>
    </x:row>
    <x:row r="779" ht="58" customHeight="1">
      <x:c r="A779"/>
      <x:c r="B779"/>
      <x:c r="C779"/>
      <x:c r="D779"/>
      <x:c r="E779"/>
      <x:c r="F779"/>
      <x:c r="G779"/>
      <x:c r="H779"/>
      <x:c r="I779"/>
      <x:c r="J779"/>
      <x:c r="K779"/>
      <x:c r="L779"/>
      <x:c r="M779"/>
      <x:c r="N779"/>
      <x:c r="O779"/>
    </x:row>
    <x:row r="780" ht="58" customHeight="1">
      <x:c r="A780"/>
      <x:c r="B780"/>
      <x:c r="C780"/>
      <x:c r="D780"/>
      <x:c r="E780"/>
      <x:c r="F780"/>
      <x:c r="G780"/>
      <x:c r="H780"/>
      <x:c r="I780"/>
      <x:c r="J780"/>
      <x:c r="K780"/>
      <x:c r="L780"/>
      <x:c r="M780"/>
      <x:c r="N780"/>
      <x:c r="O780"/>
    </x:row>
    <x:row r="781" ht="58" customHeight="1">
      <x:c r="A781"/>
      <x:c r="B781"/>
      <x:c r="C781"/>
      <x:c r="D781"/>
      <x:c r="E781"/>
      <x:c r="F781"/>
      <x:c r="G781"/>
      <x:c r="H781"/>
      <x:c r="I781"/>
      <x:c r="J781"/>
      <x:c r="K781"/>
      <x:c r="L781"/>
      <x:c r="M781"/>
      <x:c r="N781"/>
      <x:c r="O781"/>
    </x:row>
    <x:row r="782" ht="58" customHeight="1">
      <x:c r="A782"/>
      <x:c r="B782"/>
      <x:c r="C782"/>
      <x:c r="D782"/>
      <x:c r="E782"/>
      <x:c r="F782"/>
      <x:c r="G782"/>
      <x:c r="H782"/>
      <x:c r="I782"/>
      <x:c r="J782"/>
      <x:c r="K782"/>
      <x:c r="L782"/>
      <x:c r="M782"/>
      <x:c r="N782"/>
      <x:c r="O782"/>
    </x:row>
    <x:row r="783" ht="58" customHeight="1">
      <x:c r="A783"/>
      <x:c r="B783"/>
      <x:c r="C783"/>
      <x:c r="D783"/>
      <x:c r="E783"/>
      <x:c r="F783"/>
      <x:c r="G783"/>
      <x:c r="H783"/>
      <x:c r="I783"/>
      <x:c r="J783"/>
      <x:c r="K783"/>
      <x:c r="L783"/>
      <x:c r="M783"/>
      <x:c r="N783"/>
      <x:c r="O783"/>
    </x:row>
    <x:row r="784" ht="58" customHeight="1">
      <x:c r="A784"/>
      <x:c r="B784"/>
      <x:c r="C784"/>
      <x:c r="D784"/>
      <x:c r="E784"/>
      <x:c r="F784"/>
      <x:c r="G784"/>
      <x:c r="H784"/>
      <x:c r="I784"/>
      <x:c r="J784"/>
      <x:c r="K784"/>
      <x:c r="L784"/>
      <x:c r="M784"/>
      <x:c r="N784"/>
      <x:c r="O784"/>
    </x:row>
    <x:row r="785" ht="58" customHeight="1">
      <x:c r="A785"/>
      <x:c r="B785"/>
      <x:c r="C785"/>
      <x:c r="D785"/>
      <x:c r="E785"/>
      <x:c r="F785"/>
      <x:c r="G785"/>
      <x:c r="H785"/>
      <x:c r="I785"/>
      <x:c r="J785"/>
      <x:c r="K785"/>
      <x:c r="L785"/>
      <x:c r="M785"/>
      <x:c r="N785"/>
      <x:c r="O785"/>
    </x:row>
    <x:row r="786" ht="58" customHeight="1">
      <x:c r="A786"/>
      <x:c r="B786"/>
      <x:c r="C786"/>
      <x:c r="D786"/>
      <x:c r="E786"/>
      <x:c r="F786"/>
      <x:c r="G786"/>
      <x:c r="H786"/>
      <x:c r="I786"/>
      <x:c r="J786"/>
      <x:c r="K786"/>
      <x:c r="L786"/>
      <x:c r="M786"/>
      <x:c r="N786"/>
      <x:c r="O786"/>
    </x:row>
    <x:row r="787" ht="58" customHeight="1">
      <x:c r="A787"/>
      <x:c r="B787"/>
      <x:c r="C787"/>
      <x:c r="D787"/>
      <x:c r="E787"/>
      <x:c r="F787"/>
      <x:c r="G787"/>
      <x:c r="H787"/>
      <x:c r="I787"/>
      <x:c r="J787"/>
      <x:c r="K787"/>
      <x:c r="L787"/>
      <x:c r="M787"/>
      <x:c r="N787"/>
      <x:c r="O787"/>
    </x:row>
    <x:row r="788" ht="58" customHeight="1">
      <x:c r="A788"/>
      <x:c r="B788"/>
      <x:c r="C788"/>
      <x:c r="D788"/>
      <x:c r="E788"/>
      <x:c r="F788"/>
      <x:c r="G788"/>
      <x:c r="H788"/>
      <x:c r="I788"/>
      <x:c r="J788"/>
      <x:c r="K788"/>
      <x:c r="L788"/>
      <x:c r="M788"/>
      <x:c r="N788"/>
      <x:c r="O788"/>
    </x:row>
    <x:row r="789" ht="58" customHeight="1">
      <x:c r="A789"/>
      <x:c r="B789"/>
      <x:c r="C789"/>
      <x:c r="D789"/>
      <x:c r="E789"/>
      <x:c r="F789"/>
      <x:c r="G789"/>
      <x:c r="H789"/>
      <x:c r="I789"/>
      <x:c r="J789"/>
      <x:c r="K789"/>
      <x:c r="L789"/>
      <x:c r="M789"/>
      <x:c r="N789"/>
      <x:c r="O789"/>
    </x:row>
    <x:row r="790" ht="58" customHeight="1">
      <x:c r="A790"/>
      <x:c r="B790"/>
      <x:c r="C790"/>
      <x:c r="D790"/>
      <x:c r="E790"/>
      <x:c r="F790"/>
      <x:c r="G790"/>
      <x:c r="H790"/>
      <x:c r="I790"/>
      <x:c r="J790"/>
      <x:c r="K790"/>
      <x:c r="L790"/>
      <x:c r="M790"/>
      <x:c r="N790"/>
      <x:c r="O790"/>
    </x:row>
    <x:row r="791" ht="58" customHeight="1">
      <x:c r="A791"/>
      <x:c r="B791"/>
      <x:c r="C791"/>
      <x:c r="D791"/>
      <x:c r="E791"/>
      <x:c r="F791"/>
      <x:c r="G791"/>
      <x:c r="H791"/>
      <x:c r="I791"/>
      <x:c r="J791"/>
      <x:c r="K791"/>
      <x:c r="L791"/>
      <x:c r="M791"/>
      <x:c r="N791"/>
      <x:c r="O791"/>
    </x:row>
    <x:row r="792" ht="58" customHeight="1">
      <x:c r="A792"/>
      <x:c r="B792"/>
      <x:c r="C792"/>
      <x:c r="D792"/>
      <x:c r="E792"/>
      <x:c r="F792"/>
      <x:c r="G792"/>
      <x:c r="H792"/>
      <x:c r="I792"/>
      <x:c r="J792"/>
      <x:c r="K792"/>
      <x:c r="L792"/>
      <x:c r="M792"/>
      <x:c r="N792"/>
      <x:c r="O792"/>
    </x:row>
    <x:row r="793" ht="58" customHeight="1">
      <x:c r="A793"/>
      <x:c r="B793"/>
      <x:c r="C793"/>
      <x:c r="D793"/>
      <x:c r="E793"/>
      <x:c r="F793"/>
      <x:c r="G793"/>
      <x:c r="H793"/>
      <x:c r="I793"/>
      <x:c r="J793"/>
      <x:c r="K793"/>
      <x:c r="L793"/>
      <x:c r="M793"/>
      <x:c r="N793"/>
      <x:c r="O793"/>
    </x:row>
    <x:row r="794" ht="58" customHeight="1">
      <x:c r="A794"/>
      <x:c r="B794"/>
      <x:c r="C794"/>
      <x:c r="D794"/>
      <x:c r="E794"/>
      <x:c r="F794"/>
      <x:c r="G794"/>
      <x:c r="H794"/>
      <x:c r="I794"/>
      <x:c r="J794"/>
      <x:c r="K794"/>
      <x:c r="L794"/>
      <x:c r="M794"/>
      <x:c r="N794"/>
      <x:c r="O794"/>
    </x:row>
    <x:row r="795" ht="58" customHeight="1">
      <x:c r="A795"/>
      <x:c r="B795"/>
      <x:c r="C795"/>
      <x:c r="D795"/>
      <x:c r="E795"/>
      <x:c r="F795"/>
      <x:c r="G795"/>
      <x:c r="H795"/>
      <x:c r="I795"/>
      <x:c r="J795"/>
      <x:c r="K795"/>
      <x:c r="L795"/>
      <x:c r="M795"/>
      <x:c r="N795"/>
      <x:c r="O795"/>
    </x:row>
    <x:row r="796" ht="58" customHeight="1">
      <x:c r="A796"/>
      <x:c r="B796"/>
      <x:c r="C796"/>
      <x:c r="D796"/>
      <x:c r="E796"/>
      <x:c r="F796"/>
      <x:c r="G796"/>
      <x:c r="H796"/>
      <x:c r="I796"/>
      <x:c r="J796"/>
      <x:c r="K796"/>
      <x:c r="L796"/>
      <x:c r="M796"/>
      <x:c r="N796"/>
      <x:c r="O796"/>
    </x:row>
    <x:row r="797" ht="58" customHeight="1">
      <x:c r="A797"/>
      <x:c r="B797"/>
      <x:c r="C797"/>
      <x:c r="D797"/>
      <x:c r="E797"/>
      <x:c r="F797"/>
      <x:c r="G797"/>
      <x:c r="H797"/>
      <x:c r="I797"/>
      <x:c r="J797"/>
      <x:c r="K797"/>
      <x:c r="L797"/>
      <x:c r="M797"/>
      <x:c r="N797"/>
      <x:c r="O797"/>
    </x:row>
    <x:row r="798" ht="58" customHeight="1">
      <x:c r="A798"/>
      <x:c r="B798"/>
      <x:c r="C798"/>
      <x:c r="D798"/>
      <x:c r="E798"/>
      <x:c r="F798"/>
      <x:c r="G798"/>
      <x:c r="H798"/>
      <x:c r="I798"/>
      <x:c r="J798"/>
      <x:c r="K798"/>
      <x:c r="L798"/>
      <x:c r="M798"/>
      <x:c r="N798"/>
      <x:c r="O798"/>
    </x:row>
    <x:row r="799" ht="58" customHeight="1">
      <x:c r="A799"/>
      <x:c r="B799"/>
      <x:c r="C799"/>
      <x:c r="D799"/>
      <x:c r="E799"/>
      <x:c r="F799"/>
      <x:c r="G799"/>
      <x:c r="H799"/>
      <x:c r="I799"/>
      <x:c r="J799"/>
      <x:c r="K799"/>
      <x:c r="L799"/>
      <x:c r="M799"/>
      <x:c r="N799"/>
      <x:c r="O799"/>
    </x:row>
    <x:row r="800" ht="58" customHeight="1">
      <x:c r="A800"/>
      <x:c r="B800"/>
      <x:c r="C800"/>
      <x:c r="D800"/>
      <x:c r="E800"/>
      <x:c r="F800"/>
      <x:c r="G800"/>
      <x:c r="H800"/>
      <x:c r="I800"/>
      <x:c r="J800"/>
      <x:c r="K800"/>
      <x:c r="L800"/>
      <x:c r="M800"/>
      <x:c r="N800"/>
      <x:c r="O800"/>
    </x:row>
    <x:row r="801" ht="58" customHeight="1">
      <x:c r="A801"/>
      <x:c r="B801"/>
      <x:c r="C801"/>
      <x:c r="D801"/>
      <x:c r="E801"/>
      <x:c r="F801"/>
      <x:c r="G801"/>
      <x:c r="H801"/>
      <x:c r="I801"/>
      <x:c r="J801"/>
      <x:c r="K801"/>
      <x:c r="L801"/>
      <x:c r="M801"/>
      <x:c r="N801"/>
      <x:c r="O801"/>
    </x:row>
    <x:row r="802" ht="58" customHeight="1">
      <x:c r="A802"/>
      <x:c r="B802"/>
      <x:c r="C802"/>
      <x:c r="D802"/>
      <x:c r="E802"/>
      <x:c r="F802"/>
      <x:c r="G802"/>
      <x:c r="H802"/>
      <x:c r="I802"/>
      <x:c r="J802"/>
      <x:c r="K802"/>
      <x:c r="L802"/>
      <x:c r="M802"/>
      <x:c r="N802"/>
      <x:c r="O802"/>
    </x:row>
    <x:row r="803" ht="58" customHeight="1">
      <x:c r="A803"/>
      <x:c r="B803"/>
      <x:c r="C803"/>
      <x:c r="D803"/>
      <x:c r="E803"/>
      <x:c r="F803"/>
      <x:c r="G803"/>
      <x:c r="H803"/>
      <x:c r="I803"/>
      <x:c r="J803"/>
      <x:c r="K803"/>
      <x:c r="L803"/>
      <x:c r="M803"/>
      <x:c r="N803"/>
      <x:c r="O803"/>
    </x:row>
    <x:row r="804" ht="58" customHeight="1">
      <x:c r="A804"/>
      <x:c r="B804"/>
      <x:c r="C804"/>
      <x:c r="D804"/>
      <x:c r="E804"/>
      <x:c r="F804"/>
      <x:c r="G804"/>
      <x:c r="H804"/>
      <x:c r="I804"/>
      <x:c r="J804"/>
      <x:c r="K804"/>
      <x:c r="L804"/>
      <x:c r="M804"/>
      <x:c r="N804"/>
      <x:c r="O804"/>
    </x:row>
    <x:row r="805" ht="58" customHeight="1">
      <x:c r="A805"/>
      <x:c r="B805"/>
      <x:c r="C805"/>
      <x:c r="D805"/>
      <x:c r="E805"/>
      <x:c r="F805"/>
      <x:c r="G805"/>
      <x:c r="H805"/>
      <x:c r="I805"/>
      <x:c r="J805"/>
      <x:c r="K805"/>
      <x:c r="L805"/>
      <x:c r="M805"/>
      <x:c r="N805"/>
      <x:c r="O805"/>
    </x:row>
    <x:row r="806" ht="58" customHeight="1">
      <x:c r="A806"/>
      <x:c r="B806"/>
      <x:c r="C806"/>
      <x:c r="D806"/>
      <x:c r="E806"/>
      <x:c r="F806"/>
      <x:c r="G806"/>
      <x:c r="H806"/>
      <x:c r="I806"/>
      <x:c r="J806"/>
      <x:c r="K806"/>
      <x:c r="L806"/>
      <x:c r="M806"/>
      <x:c r="N806"/>
      <x:c r="O806"/>
    </x:row>
    <x:row r="807" ht="58" customHeight="1">
      <x:c r="A807"/>
      <x:c r="B807"/>
      <x:c r="C807"/>
      <x:c r="D807"/>
      <x:c r="E807"/>
      <x:c r="F807"/>
      <x:c r="G807"/>
      <x:c r="H807"/>
      <x:c r="I807"/>
      <x:c r="J807"/>
      <x:c r="K807"/>
      <x:c r="L807"/>
      <x:c r="M807"/>
      <x:c r="N807"/>
      <x:c r="O807"/>
    </x:row>
    <x:row r="808" ht="58" customHeight="1">
      <x:c r="A808"/>
      <x:c r="B808"/>
      <x:c r="C808"/>
      <x:c r="D808"/>
      <x:c r="E808"/>
      <x:c r="F808"/>
      <x:c r="G808"/>
      <x:c r="H808"/>
      <x:c r="I808"/>
      <x:c r="J808"/>
      <x:c r="K808"/>
      <x:c r="L808"/>
      <x:c r="M808"/>
      <x:c r="N808"/>
      <x:c r="O808"/>
    </x:row>
    <x:row r="809" ht="58" customHeight="1">
      <x:c r="A809"/>
      <x:c r="B809"/>
      <x:c r="C809"/>
      <x:c r="D809"/>
      <x:c r="E809"/>
      <x:c r="F809"/>
      <x:c r="G809"/>
      <x:c r="H809"/>
      <x:c r="I809"/>
      <x:c r="J809"/>
      <x:c r="K809"/>
      <x:c r="L809"/>
      <x:c r="M809"/>
      <x:c r="N809"/>
      <x:c r="O809"/>
    </x:row>
    <x:row r="810" ht="58" customHeight="1">
      <x:c r="A810"/>
      <x:c r="B810"/>
      <x:c r="C810"/>
      <x:c r="D810"/>
      <x:c r="E810"/>
      <x:c r="F810"/>
      <x:c r="G810"/>
      <x:c r="H810"/>
      <x:c r="I810"/>
      <x:c r="J810"/>
      <x:c r="K810"/>
      <x:c r="L810"/>
      <x:c r="M810"/>
      <x:c r="N810"/>
      <x:c r="O810"/>
    </x:row>
    <x:row r="811" ht="58" customHeight="1">
      <x:c r="A811"/>
      <x:c r="B811"/>
      <x:c r="C811"/>
      <x:c r="D811"/>
      <x:c r="E811"/>
      <x:c r="F811"/>
      <x:c r="G811"/>
      <x:c r="H811"/>
      <x:c r="I811"/>
      <x:c r="J811"/>
      <x:c r="K811"/>
      <x:c r="L811"/>
      <x:c r="M811"/>
      <x:c r="N811"/>
      <x:c r="O811"/>
    </x:row>
    <x:row r="812" ht="58" customHeight="1">
      <x:c r="A812"/>
      <x:c r="B812"/>
      <x:c r="C812"/>
      <x:c r="D812"/>
      <x:c r="E812"/>
      <x:c r="F812"/>
      <x:c r="G812"/>
      <x:c r="H812"/>
      <x:c r="I812"/>
      <x:c r="J812"/>
      <x:c r="K812"/>
      <x:c r="L812"/>
      <x:c r="M812"/>
      <x:c r="N812"/>
      <x:c r="O812"/>
    </x:row>
    <x:row r="813" ht="58" customHeight="1">
      <x:c r="A813"/>
      <x:c r="B813"/>
      <x:c r="C813"/>
      <x:c r="D813"/>
      <x:c r="E813"/>
      <x:c r="F813"/>
      <x:c r="G813"/>
      <x:c r="H813"/>
      <x:c r="I813"/>
      <x:c r="J813"/>
      <x:c r="K813"/>
      <x:c r="L813"/>
      <x:c r="M813"/>
      <x:c r="N813"/>
      <x:c r="O813"/>
    </x:row>
    <x:row r="814" ht="58" customHeight="1">
      <x:c r="A814"/>
      <x:c r="B814"/>
      <x:c r="C814"/>
      <x:c r="D814"/>
      <x:c r="E814"/>
      <x:c r="F814"/>
      <x:c r="G814"/>
      <x:c r="H814"/>
      <x:c r="I814"/>
      <x:c r="J814"/>
      <x:c r="K814"/>
      <x:c r="L814"/>
      <x:c r="M814"/>
      <x:c r="N814"/>
      <x:c r="O814"/>
    </x:row>
    <x:row r="815" ht="58" customHeight="1">
      <x:c r="A815"/>
      <x:c r="B815"/>
      <x:c r="C815"/>
      <x:c r="D815"/>
      <x:c r="E815"/>
      <x:c r="F815"/>
      <x:c r="G815"/>
      <x:c r="H815"/>
      <x:c r="I815"/>
      <x:c r="J815"/>
      <x:c r="K815"/>
      <x:c r="L815"/>
      <x:c r="M815"/>
      <x:c r="N815"/>
      <x:c r="O815"/>
    </x:row>
    <x:row r="816" ht="58" customHeight="1">
      <x:c r="A816"/>
      <x:c r="B816"/>
      <x:c r="C816"/>
      <x:c r="D816"/>
      <x:c r="E816"/>
      <x:c r="F816"/>
      <x:c r="G816"/>
      <x:c r="H816"/>
      <x:c r="I816"/>
      <x:c r="J816"/>
      <x:c r="K816"/>
      <x:c r="L816"/>
      <x:c r="M816"/>
      <x:c r="N816"/>
      <x:c r="O816"/>
    </x:row>
    <x:row r="817" ht="58" customHeight="1">
      <x:c r="A817"/>
      <x:c r="B817"/>
      <x:c r="C817"/>
      <x:c r="D817"/>
      <x:c r="E817"/>
      <x:c r="F817"/>
      <x:c r="G817"/>
      <x:c r="H817"/>
      <x:c r="I817"/>
      <x:c r="J817"/>
      <x:c r="K817"/>
      <x:c r="L817"/>
      <x:c r="M817"/>
      <x:c r="N817"/>
      <x:c r="O817"/>
    </x:row>
    <x:row r="818" ht="58" customHeight="1">
      <x:c r="A818"/>
      <x:c r="B818"/>
      <x:c r="C818"/>
      <x:c r="D818"/>
      <x:c r="E818"/>
      <x:c r="F818"/>
      <x:c r="G818"/>
      <x:c r="H818"/>
      <x:c r="I818"/>
      <x:c r="J818"/>
      <x:c r="K818"/>
      <x:c r="L818"/>
      <x:c r="M818"/>
      <x:c r="N818"/>
      <x:c r="O818"/>
    </x:row>
    <x:row r="819" ht="58" customHeight="1">
      <x:c r="A819"/>
      <x:c r="B819"/>
      <x:c r="C819"/>
      <x:c r="D819"/>
      <x:c r="E819"/>
      <x:c r="F819"/>
      <x:c r="G819"/>
      <x:c r="H819"/>
      <x:c r="I819"/>
      <x:c r="J819"/>
      <x:c r="K819"/>
      <x:c r="L819"/>
      <x:c r="M819"/>
      <x:c r="N819"/>
      <x:c r="O819"/>
    </x:row>
    <x:row r="820" ht="58" customHeight="1">
      <x:c r="A820"/>
      <x:c r="B820"/>
      <x:c r="C820"/>
      <x:c r="D820"/>
      <x:c r="E820"/>
      <x:c r="F820"/>
      <x:c r="G820"/>
      <x:c r="H820"/>
      <x:c r="I820"/>
      <x:c r="J820"/>
      <x:c r="K820"/>
      <x:c r="L820"/>
      <x:c r="M820"/>
      <x:c r="N820"/>
      <x:c r="O820"/>
    </x:row>
    <x:row r="821" ht="58" customHeight="1">
      <x:c r="A821"/>
      <x:c r="B821"/>
      <x:c r="C821"/>
      <x:c r="D821"/>
      <x:c r="E821"/>
      <x:c r="F821"/>
      <x:c r="G821"/>
      <x:c r="H821"/>
      <x:c r="I821"/>
      <x:c r="J821"/>
      <x:c r="K821"/>
      <x:c r="L821"/>
      <x:c r="M821"/>
      <x:c r="N821"/>
      <x:c r="O821"/>
    </x:row>
    <x:row r="822" ht="58" customHeight="1">
      <x:c r="A822"/>
      <x:c r="B822"/>
      <x:c r="C822"/>
      <x:c r="D822"/>
      <x:c r="E822"/>
      <x:c r="F822"/>
      <x:c r="G822"/>
      <x:c r="H822"/>
      <x:c r="I822"/>
      <x:c r="J822"/>
      <x:c r="K822"/>
      <x:c r="L822"/>
      <x:c r="M822"/>
      <x:c r="N822"/>
      <x:c r="O822"/>
    </x:row>
    <x:row r="823" ht="58" customHeight="1">
      <x:c r="A823"/>
      <x:c r="B823"/>
      <x:c r="C823"/>
      <x:c r="D823"/>
      <x:c r="E823"/>
      <x:c r="F823"/>
      <x:c r="G823"/>
      <x:c r="H823"/>
      <x:c r="I823"/>
      <x:c r="J823"/>
      <x:c r="K823"/>
      <x:c r="L823"/>
      <x:c r="M823"/>
      <x:c r="N823"/>
      <x:c r="O823"/>
    </x:row>
    <x:row r="824" ht="58" customHeight="1">
      <x:c r="A824"/>
      <x:c r="B824"/>
      <x:c r="C824"/>
      <x:c r="D824"/>
      <x:c r="E824"/>
      <x:c r="F824"/>
      <x:c r="G824"/>
      <x:c r="H824"/>
      <x:c r="I824"/>
      <x:c r="J824"/>
      <x:c r="K824"/>
      <x:c r="L824"/>
      <x:c r="M824"/>
      <x:c r="N824"/>
      <x:c r="O824"/>
    </x:row>
    <x:row r="825" ht="58" customHeight="1">
      <x:c r="A825"/>
      <x:c r="B825"/>
      <x:c r="C825"/>
      <x:c r="D825"/>
      <x:c r="E825"/>
      <x:c r="F825"/>
      <x:c r="G825"/>
      <x:c r="H825"/>
      <x:c r="I825"/>
      <x:c r="J825"/>
      <x:c r="K825"/>
      <x:c r="L825"/>
      <x:c r="M825"/>
      <x:c r="N825"/>
      <x:c r="O825"/>
    </x:row>
    <x:row r="826" ht="58" customHeight="1">
      <x:c r="A826"/>
      <x:c r="B826"/>
      <x:c r="C826"/>
      <x:c r="D826"/>
      <x:c r="E826"/>
      <x:c r="F826"/>
      <x:c r="G826"/>
      <x:c r="H826"/>
      <x:c r="I826"/>
      <x:c r="J826"/>
      <x:c r="K826"/>
      <x:c r="L826"/>
      <x:c r="M826"/>
      <x:c r="N826"/>
      <x:c r="O826"/>
    </x:row>
    <x:row r="827" ht="58" customHeight="1">
      <x:c r="A827"/>
      <x:c r="B827"/>
      <x:c r="C827"/>
      <x:c r="D827"/>
      <x:c r="E827"/>
      <x:c r="F827"/>
      <x:c r="G827"/>
      <x:c r="H827"/>
      <x:c r="I827"/>
      <x:c r="J827"/>
      <x:c r="K827"/>
      <x:c r="L827"/>
      <x:c r="M827"/>
      <x:c r="N827"/>
      <x:c r="O827"/>
    </x:row>
    <x:row r="828" ht="58" customHeight="1">
      <x:c r="A828"/>
      <x:c r="B828"/>
      <x:c r="C828"/>
      <x:c r="D828"/>
      <x:c r="E828"/>
      <x:c r="F828"/>
      <x:c r="G828"/>
      <x:c r="H828"/>
      <x:c r="I828"/>
      <x:c r="J828"/>
      <x:c r="K828"/>
      <x:c r="L828"/>
      <x:c r="M828"/>
      <x:c r="N828"/>
      <x:c r="O828"/>
    </x:row>
    <x:row r="829" ht="58" customHeight="1">
      <x:c r="A829"/>
      <x:c r="B829"/>
      <x:c r="C829"/>
      <x:c r="D829"/>
      <x:c r="E829"/>
      <x:c r="F829"/>
      <x:c r="G829"/>
      <x:c r="H829"/>
      <x:c r="I829"/>
      <x:c r="J829"/>
      <x:c r="K829"/>
      <x:c r="L829"/>
      <x:c r="M829"/>
      <x:c r="N829"/>
      <x:c r="O829"/>
    </x:row>
    <x:row r="830" ht="58" customHeight="1">
      <x:c r="A830"/>
      <x:c r="B830"/>
      <x:c r="C830"/>
      <x:c r="D830"/>
      <x:c r="E830"/>
      <x:c r="F830"/>
      <x:c r="G830"/>
      <x:c r="H830"/>
      <x:c r="I830"/>
      <x:c r="J830"/>
      <x:c r="K830"/>
      <x:c r="L830"/>
      <x:c r="M830"/>
      <x:c r="N830"/>
      <x:c r="O830"/>
    </x:row>
    <x:row r="831" ht="58" customHeight="1">
      <x:c r="A831"/>
      <x:c r="B831"/>
      <x:c r="C831"/>
      <x:c r="D831"/>
      <x:c r="E831"/>
      <x:c r="F831"/>
      <x:c r="G831"/>
      <x:c r="H831"/>
      <x:c r="I831"/>
      <x:c r="J831"/>
      <x:c r="K831"/>
      <x:c r="L831"/>
      <x:c r="M831"/>
      <x:c r="N831"/>
      <x:c r="O831"/>
    </x:row>
    <x:row r="832" ht="58" customHeight="1">
      <x:c r="A832"/>
      <x:c r="B832"/>
      <x:c r="C832"/>
      <x:c r="D832"/>
      <x:c r="E832"/>
      <x:c r="F832"/>
      <x:c r="G832"/>
      <x:c r="H832"/>
      <x:c r="I832"/>
      <x:c r="J832"/>
      <x:c r="K832"/>
      <x:c r="L832"/>
      <x:c r="M832"/>
      <x:c r="N832"/>
      <x:c r="O832"/>
    </x:row>
    <x:row r="833" ht="58" customHeight="1">
      <x:c r="A833"/>
      <x:c r="B833"/>
      <x:c r="C833"/>
      <x:c r="D833"/>
      <x:c r="E833"/>
      <x:c r="F833"/>
      <x:c r="G833"/>
      <x:c r="H833"/>
      <x:c r="I833"/>
      <x:c r="J833"/>
      <x:c r="K833"/>
      <x:c r="L833"/>
      <x:c r="M833"/>
      <x:c r="N833"/>
      <x:c r="O833"/>
    </x:row>
    <x:row r="834" ht="58" customHeight="1">
      <x:c r="A834"/>
      <x:c r="B834"/>
      <x:c r="C834"/>
      <x:c r="D834"/>
      <x:c r="E834"/>
      <x:c r="F834"/>
      <x:c r="G834"/>
      <x:c r="H834"/>
      <x:c r="I834"/>
      <x:c r="J834"/>
      <x:c r="K834"/>
      <x:c r="L834"/>
      <x:c r="M834"/>
      <x:c r="N834"/>
      <x:c r="O834"/>
    </x:row>
    <x:row r="835" ht="58" customHeight="1">
      <x:c r="A835"/>
      <x:c r="B835"/>
      <x:c r="C835"/>
      <x:c r="D835"/>
      <x:c r="E835"/>
      <x:c r="F835"/>
      <x:c r="G835"/>
      <x:c r="H835"/>
      <x:c r="I835"/>
      <x:c r="J835"/>
      <x:c r="K835"/>
      <x:c r="L835"/>
      <x:c r="M835"/>
      <x:c r="N835"/>
      <x:c r="O835"/>
    </x:row>
    <x:row r="836" ht="58" customHeight="1">
      <x:c r="A836"/>
      <x:c r="B836"/>
      <x:c r="C836"/>
      <x:c r="D836"/>
      <x:c r="E836"/>
      <x:c r="F836"/>
      <x:c r="G836"/>
      <x:c r="H836"/>
      <x:c r="I836"/>
      <x:c r="J836"/>
      <x:c r="K836"/>
      <x:c r="L836"/>
      <x:c r="M836"/>
      <x:c r="N836"/>
      <x:c r="O836"/>
    </x:row>
    <x:row r="837" ht="58" customHeight="1">
      <x:c r="A837"/>
      <x:c r="B837"/>
      <x:c r="C837"/>
      <x:c r="D837"/>
      <x:c r="E837"/>
      <x:c r="F837"/>
      <x:c r="G837"/>
      <x:c r="H837"/>
      <x:c r="I837"/>
      <x:c r="J837"/>
      <x:c r="K837"/>
      <x:c r="L837"/>
      <x:c r="M837"/>
      <x:c r="N837"/>
      <x:c r="O837"/>
    </x:row>
    <x:row r="838" ht="58" customHeight="1">
      <x:c r="A838"/>
      <x:c r="B838"/>
      <x:c r="C838"/>
      <x:c r="D838"/>
      <x:c r="E838"/>
      <x:c r="F838"/>
      <x:c r="G838"/>
      <x:c r="H838"/>
      <x:c r="I838"/>
      <x:c r="J838"/>
      <x:c r="K838"/>
      <x:c r="L838"/>
      <x:c r="M838"/>
      <x:c r="N838"/>
      <x:c r="O838"/>
    </x:row>
    <x:row r="839" ht="58" customHeight="1">
      <x:c r="A839"/>
      <x:c r="B839"/>
      <x:c r="C839"/>
      <x:c r="D839"/>
      <x:c r="E839"/>
      <x:c r="F839"/>
      <x:c r="G839"/>
      <x:c r="H839"/>
      <x:c r="I839"/>
      <x:c r="J839"/>
      <x:c r="K839"/>
      <x:c r="L839"/>
      <x:c r="M839"/>
      <x:c r="N839"/>
      <x:c r="O839"/>
    </x:row>
    <x:row r="840" ht="58" customHeight="1">
      <x:c r="A840"/>
      <x:c r="B840"/>
      <x:c r="C840"/>
      <x:c r="D840"/>
      <x:c r="E840"/>
      <x:c r="F840"/>
      <x:c r="G840"/>
      <x:c r="H840"/>
      <x:c r="I840"/>
      <x:c r="J840"/>
      <x:c r="K840"/>
      <x:c r="L840"/>
      <x:c r="M840"/>
      <x:c r="N840"/>
      <x:c r="O840"/>
    </x:row>
    <x:row r="841" ht="58" customHeight="1">
      <x:c r="A841"/>
      <x:c r="B841"/>
      <x:c r="C841"/>
      <x:c r="D841"/>
      <x:c r="E841"/>
      <x:c r="F841"/>
      <x:c r="G841"/>
      <x:c r="H841"/>
      <x:c r="I841"/>
      <x:c r="J841"/>
      <x:c r="K841"/>
      <x:c r="L841"/>
      <x:c r="M841"/>
      <x:c r="N841"/>
      <x:c r="O841"/>
    </x:row>
    <x:row r="842" ht="58" customHeight="1">
      <x:c r="A842"/>
      <x:c r="B842"/>
      <x:c r="C842"/>
      <x:c r="D842"/>
      <x:c r="E842"/>
      <x:c r="F842"/>
      <x:c r="G842"/>
      <x:c r="H842"/>
      <x:c r="I842"/>
      <x:c r="J842"/>
      <x:c r="K842"/>
      <x:c r="L842"/>
      <x:c r="M842"/>
      <x:c r="N842"/>
      <x:c r="O842"/>
    </x:row>
    <x:row r="843" ht="58" customHeight="1">
      <x:c r="A843"/>
      <x:c r="B843"/>
      <x:c r="C843"/>
      <x:c r="D843"/>
      <x:c r="E843"/>
      <x:c r="F843"/>
      <x:c r="G843"/>
      <x:c r="H843"/>
      <x:c r="I843"/>
      <x:c r="J843"/>
      <x:c r="K843"/>
      <x:c r="L843"/>
      <x:c r="M843"/>
      <x:c r="N843"/>
      <x:c r="O843"/>
    </x:row>
    <x:row r="844" ht="58" customHeight="1">
      <x:c r="A844"/>
      <x:c r="B844"/>
      <x:c r="C844"/>
      <x:c r="D844"/>
      <x:c r="E844"/>
      <x:c r="F844"/>
      <x:c r="G844"/>
      <x:c r="H844"/>
      <x:c r="I844"/>
      <x:c r="J844"/>
      <x:c r="K844"/>
      <x:c r="L844"/>
      <x:c r="M844"/>
      <x:c r="N844"/>
      <x:c r="O844"/>
    </x:row>
    <x:row r="845" ht="58" customHeight="1">
      <x:c r="A845"/>
      <x:c r="B845"/>
      <x:c r="C845"/>
      <x:c r="D845"/>
      <x:c r="E845"/>
      <x:c r="F845"/>
      <x:c r="G845"/>
      <x:c r="H845"/>
      <x:c r="I845"/>
      <x:c r="J845"/>
      <x:c r="K845"/>
      <x:c r="L845"/>
      <x:c r="M845"/>
      <x:c r="N845"/>
      <x:c r="O845"/>
    </x:row>
    <x:row r="846" ht="58" customHeight="1">
      <x:c r="A846"/>
      <x:c r="B846"/>
      <x:c r="C846"/>
      <x:c r="D846"/>
      <x:c r="E846"/>
      <x:c r="F846"/>
      <x:c r="G846"/>
      <x:c r="H846"/>
      <x:c r="I846"/>
      <x:c r="J846"/>
      <x:c r="K846"/>
      <x:c r="L846"/>
      <x:c r="M846"/>
      <x:c r="N846"/>
      <x:c r="O846"/>
    </x:row>
    <x:row r="847" ht="58" customHeight="1">
      <x:c r="A847"/>
      <x:c r="B847"/>
      <x:c r="C847"/>
      <x:c r="D847"/>
      <x:c r="E847"/>
      <x:c r="F847"/>
      <x:c r="G847"/>
      <x:c r="H847"/>
      <x:c r="I847"/>
      <x:c r="J847"/>
      <x:c r="K847"/>
      <x:c r="L847"/>
      <x:c r="M847"/>
      <x:c r="N847"/>
      <x:c r="O847"/>
    </x:row>
    <x:row r="848" ht="58" customHeight="1">
      <x:c r="A848"/>
      <x:c r="B848"/>
      <x:c r="C848"/>
      <x:c r="D848"/>
      <x:c r="E848"/>
      <x:c r="F848"/>
      <x:c r="G848"/>
      <x:c r="H848"/>
      <x:c r="I848"/>
      <x:c r="J848"/>
      <x:c r="K848"/>
      <x:c r="L848"/>
      <x:c r="M848"/>
      <x:c r="N848"/>
      <x:c r="O848"/>
    </x:row>
    <x:row r="849" ht="58" customHeight="1">
      <x:c r="A849"/>
      <x:c r="B849"/>
      <x:c r="C849"/>
      <x:c r="D849"/>
      <x:c r="E849"/>
      <x:c r="F849"/>
      <x:c r="G849"/>
      <x:c r="H849"/>
      <x:c r="I849"/>
      <x:c r="J849"/>
      <x:c r="K849"/>
      <x:c r="L849"/>
      <x:c r="M849"/>
      <x:c r="N849"/>
      <x:c r="O849"/>
    </x:row>
    <x:row r="850" ht="58" customHeight="1">
      <x:c r="A850"/>
      <x:c r="B850"/>
      <x:c r="C850"/>
      <x:c r="D850"/>
      <x:c r="E850"/>
      <x:c r="F850"/>
      <x:c r="G850"/>
      <x:c r="H850"/>
      <x:c r="I850"/>
      <x:c r="J850"/>
      <x:c r="K850"/>
      <x:c r="L850"/>
      <x:c r="M850"/>
      <x:c r="N850"/>
      <x:c r="O850"/>
    </x:row>
    <x:row r="851" ht="58" customHeight="1">
      <x:c r="A851"/>
      <x:c r="B851"/>
      <x:c r="C851"/>
      <x:c r="D851"/>
      <x:c r="E851"/>
      <x:c r="F851"/>
      <x:c r="G851"/>
      <x:c r="H851"/>
      <x:c r="I851"/>
      <x:c r="J851"/>
      <x:c r="K851"/>
      <x:c r="L851"/>
      <x:c r="M851"/>
      <x:c r="N851"/>
      <x:c r="O851"/>
    </x:row>
    <x:row r="852" ht="58" customHeight="1">
      <x:c r="A852"/>
      <x:c r="B852"/>
      <x:c r="C852"/>
      <x:c r="D852"/>
      <x:c r="E852"/>
      <x:c r="F852"/>
      <x:c r="G852"/>
      <x:c r="H852"/>
      <x:c r="I852"/>
      <x:c r="J852"/>
      <x:c r="K852"/>
      <x:c r="L852"/>
      <x:c r="M852"/>
      <x:c r="N852"/>
      <x:c r="O852"/>
    </x:row>
    <x:row r="853" ht="58" customHeight="1">
      <x:c r="A853"/>
      <x:c r="B853"/>
      <x:c r="C853"/>
      <x:c r="D853"/>
      <x:c r="E853"/>
      <x:c r="F853"/>
      <x:c r="G853"/>
      <x:c r="H853"/>
      <x:c r="I853"/>
      <x:c r="J853"/>
      <x:c r="K853"/>
      <x:c r="L853"/>
      <x:c r="M853"/>
      <x:c r="N853"/>
      <x:c r="O853"/>
    </x:row>
    <x:row r="854" ht="58" customHeight="1">
      <x:c r="A854"/>
      <x:c r="B854"/>
      <x:c r="C854"/>
      <x:c r="D854"/>
      <x:c r="E854"/>
      <x:c r="F854"/>
      <x:c r="G854"/>
      <x:c r="H854"/>
      <x:c r="I854"/>
      <x:c r="J854"/>
      <x:c r="K854"/>
      <x:c r="L854"/>
      <x:c r="M854"/>
      <x:c r="N854"/>
      <x:c r="O854"/>
    </x:row>
    <x:row r="855" ht="58" customHeight="1">
      <x:c r="A855"/>
      <x:c r="B855"/>
      <x:c r="C855"/>
      <x:c r="D855"/>
      <x:c r="E855"/>
      <x:c r="F855"/>
      <x:c r="G855"/>
      <x:c r="H855"/>
      <x:c r="I855"/>
      <x:c r="J855"/>
      <x:c r="K855"/>
      <x:c r="L855"/>
      <x:c r="M855"/>
      <x:c r="N855"/>
      <x:c r="O855"/>
    </x:row>
    <x:row r="856" ht="58" customHeight="1">
      <x:c r="A856"/>
      <x:c r="B856"/>
      <x:c r="C856"/>
      <x:c r="D856"/>
      <x:c r="E856"/>
      <x:c r="F856"/>
      <x:c r="G856"/>
      <x:c r="H856"/>
      <x:c r="I856"/>
      <x:c r="J856"/>
      <x:c r="K856"/>
      <x:c r="L856"/>
      <x:c r="M856"/>
      <x:c r="N856"/>
      <x:c r="O856"/>
    </x:row>
    <x:row r="857" ht="58" customHeight="1">
      <x:c r="A857"/>
      <x:c r="B857"/>
      <x:c r="C857"/>
      <x:c r="D857"/>
      <x:c r="E857"/>
      <x:c r="F857"/>
      <x:c r="G857"/>
      <x:c r="H857"/>
      <x:c r="I857"/>
      <x:c r="J857"/>
      <x:c r="K857"/>
      <x:c r="L857"/>
      <x:c r="M857"/>
      <x:c r="N857"/>
      <x:c r="O857"/>
    </x:row>
    <x:row r="858" ht="58" customHeight="1">
      <x:c r="A858"/>
      <x:c r="B858"/>
      <x:c r="C858"/>
      <x:c r="D858"/>
      <x:c r="E858"/>
      <x:c r="F858"/>
      <x:c r="G858"/>
      <x:c r="H858"/>
      <x:c r="I858"/>
      <x:c r="J858"/>
      <x:c r="K858"/>
      <x:c r="L858"/>
      <x:c r="M858"/>
      <x:c r="N858"/>
      <x:c r="O858"/>
    </x:row>
    <x:row r="859" ht="58" customHeight="1">
      <x:c r="A859"/>
      <x:c r="B859"/>
      <x:c r="C859"/>
      <x:c r="D859"/>
      <x:c r="E859"/>
      <x:c r="F859"/>
      <x:c r="G859"/>
      <x:c r="H859"/>
      <x:c r="I859"/>
      <x:c r="J859"/>
      <x:c r="K859"/>
      <x:c r="L859"/>
      <x:c r="M859"/>
      <x:c r="N859"/>
      <x:c r="O859"/>
    </x:row>
    <x:row r="860" ht="58" customHeight="1">
      <x:c r="A860"/>
      <x:c r="B860"/>
      <x:c r="C860"/>
      <x:c r="D860"/>
      <x:c r="E860"/>
      <x:c r="F860"/>
      <x:c r="G860"/>
      <x:c r="H860"/>
      <x:c r="I860"/>
      <x:c r="J860"/>
      <x:c r="K860"/>
      <x:c r="L860"/>
      <x:c r="M860"/>
      <x:c r="N860"/>
      <x:c r="O860"/>
    </x:row>
    <x:row r="861" ht="58" customHeight="1">
      <x:c r="A861"/>
      <x:c r="B861"/>
      <x:c r="C861"/>
      <x:c r="D861"/>
      <x:c r="E861"/>
      <x:c r="F861"/>
      <x:c r="G861"/>
      <x:c r="H861"/>
      <x:c r="I861"/>
      <x:c r="J861"/>
      <x:c r="K861"/>
      <x:c r="L861"/>
      <x:c r="M861"/>
      <x:c r="N861"/>
      <x:c r="O861"/>
    </x:row>
    <x:row r="862" ht="58" customHeight="1">
      <x:c r="A862"/>
      <x:c r="B862"/>
      <x:c r="C862"/>
      <x:c r="D862"/>
      <x:c r="E862"/>
      <x:c r="F862"/>
      <x:c r="G862"/>
      <x:c r="H862"/>
      <x:c r="I862"/>
      <x:c r="J862"/>
      <x:c r="K862"/>
      <x:c r="L862"/>
      <x:c r="M862"/>
      <x:c r="N862"/>
      <x:c r="O862"/>
    </x:row>
    <x:row r="863" ht="58" customHeight="1">
      <x:c r="A863"/>
      <x:c r="B863"/>
      <x:c r="C863"/>
      <x:c r="D863"/>
      <x:c r="E863"/>
      <x:c r="F863"/>
      <x:c r="G863"/>
      <x:c r="H863"/>
      <x:c r="I863"/>
      <x:c r="J863"/>
      <x:c r="K863"/>
      <x:c r="L863"/>
      <x:c r="M863"/>
      <x:c r="N863"/>
      <x:c r="O863"/>
    </x:row>
    <x:row r="864" ht="58" customHeight="1">
      <x:c r="A864"/>
      <x:c r="B864"/>
      <x:c r="C864"/>
      <x:c r="D864"/>
      <x:c r="E864"/>
      <x:c r="F864"/>
      <x:c r="G864"/>
      <x:c r="H864"/>
      <x:c r="I864"/>
      <x:c r="J864"/>
      <x:c r="K864"/>
      <x:c r="L864"/>
      <x:c r="M864"/>
      <x:c r="N864"/>
      <x:c r="O864"/>
    </x:row>
    <x:row r="865" ht="58" customHeight="1">
      <x:c r="A865"/>
      <x:c r="B865"/>
      <x:c r="C865"/>
      <x:c r="D865"/>
      <x:c r="E865"/>
      <x:c r="F865"/>
      <x:c r="G865"/>
      <x:c r="H865"/>
      <x:c r="I865"/>
      <x:c r="J865"/>
      <x:c r="K865"/>
      <x:c r="L865"/>
      <x:c r="M865"/>
      <x:c r="N865"/>
      <x:c r="O865"/>
    </x:row>
    <x:row r="866" ht="58" customHeight="1">
      <x:c r="A866"/>
      <x:c r="B866"/>
      <x:c r="C866"/>
      <x:c r="D866"/>
      <x:c r="E866"/>
      <x:c r="F866"/>
      <x:c r="G866"/>
      <x:c r="H866"/>
      <x:c r="I866"/>
      <x:c r="J866"/>
      <x:c r="K866"/>
      <x:c r="L866"/>
      <x:c r="M866"/>
      <x:c r="N866"/>
      <x:c r="O866"/>
    </x:row>
    <x:row r="867" ht="58" customHeight="1">
      <x:c r="A867"/>
      <x:c r="B867"/>
      <x:c r="C867"/>
      <x:c r="D867"/>
      <x:c r="E867"/>
      <x:c r="F867"/>
      <x:c r="G867"/>
      <x:c r="H867"/>
      <x:c r="I867"/>
      <x:c r="J867"/>
      <x:c r="K867"/>
      <x:c r="L867"/>
      <x:c r="M867"/>
      <x:c r="N867"/>
      <x:c r="O867"/>
    </x:row>
    <x:row r="868" ht="58" customHeight="1">
      <x:c r="A868"/>
      <x:c r="B868"/>
      <x:c r="C868"/>
      <x:c r="D868"/>
      <x:c r="E868"/>
      <x:c r="F868"/>
      <x:c r="G868"/>
      <x:c r="H868"/>
      <x:c r="I868"/>
      <x:c r="J868"/>
      <x:c r="K868"/>
      <x:c r="L868"/>
      <x:c r="M868"/>
      <x:c r="N868"/>
      <x:c r="O868"/>
    </x:row>
    <x:row r="869" ht="58" customHeight="1">
      <x:c r="A869"/>
      <x:c r="B869"/>
      <x:c r="C869"/>
      <x:c r="D869"/>
      <x:c r="E869"/>
      <x:c r="F869"/>
      <x:c r="G869"/>
      <x:c r="H869"/>
      <x:c r="I869"/>
      <x:c r="J869"/>
      <x:c r="K869"/>
      <x:c r="L869"/>
      <x:c r="M869"/>
      <x:c r="N869"/>
      <x:c r="O869"/>
    </x:row>
    <x:row r="870" ht="58" customHeight="1">
      <x:c r="A870"/>
      <x:c r="B870"/>
      <x:c r="C870"/>
      <x:c r="D870"/>
      <x:c r="E870"/>
      <x:c r="F870"/>
      <x:c r="G870"/>
      <x:c r="H870"/>
      <x:c r="I870"/>
      <x:c r="J870"/>
      <x:c r="K870"/>
      <x:c r="L870"/>
      <x:c r="M870"/>
      <x:c r="N870"/>
      <x:c r="O870"/>
    </x:row>
    <x:row r="871" ht="58" customHeight="1">
      <x:c r="A871"/>
      <x:c r="B871"/>
      <x:c r="C871"/>
      <x:c r="D871"/>
      <x:c r="E871"/>
      <x:c r="F871"/>
      <x:c r="G871"/>
      <x:c r="H871"/>
      <x:c r="I871"/>
      <x:c r="J871"/>
      <x:c r="K871"/>
      <x:c r="L871"/>
      <x:c r="M871"/>
      <x:c r="N871"/>
      <x:c r="O871"/>
    </x:row>
    <x:row r="872" ht="58" customHeight="1">
      <x:c r="A872"/>
      <x:c r="B872"/>
      <x:c r="C872"/>
      <x:c r="D872"/>
      <x:c r="E872"/>
      <x:c r="F872"/>
      <x:c r="G872"/>
      <x:c r="H872"/>
      <x:c r="I872"/>
      <x:c r="J872"/>
      <x:c r="K872"/>
      <x:c r="L872"/>
      <x:c r="M872"/>
      <x:c r="N872"/>
      <x:c r="O872"/>
    </x:row>
    <x:row r="873" ht="58" customHeight="1">
      <x:c r="A873"/>
      <x:c r="B873"/>
      <x:c r="C873"/>
      <x:c r="D873"/>
      <x:c r="E873"/>
      <x:c r="F873"/>
      <x:c r="G873"/>
      <x:c r="H873"/>
      <x:c r="I873"/>
      <x:c r="J873"/>
      <x:c r="K873"/>
      <x:c r="L873"/>
      <x:c r="M873"/>
      <x:c r="N873"/>
      <x:c r="O873"/>
    </x:row>
    <x:row r="874" ht="58" customHeight="1">
      <x:c r="A874"/>
      <x:c r="B874"/>
      <x:c r="C874"/>
      <x:c r="D874"/>
      <x:c r="E874"/>
      <x:c r="F874"/>
      <x:c r="G874"/>
      <x:c r="H874"/>
      <x:c r="I874"/>
      <x:c r="J874"/>
      <x:c r="K874"/>
      <x:c r="L874"/>
      <x:c r="M874"/>
      <x:c r="N874"/>
      <x:c r="O874"/>
    </x:row>
    <x:row r="875" ht="58" customHeight="1">
      <x:c r="A875"/>
      <x:c r="B875"/>
      <x:c r="C875"/>
      <x:c r="D875"/>
      <x:c r="E875"/>
      <x:c r="F875"/>
      <x:c r="G875"/>
      <x:c r="H875"/>
      <x:c r="I875"/>
      <x:c r="J875"/>
      <x:c r="K875"/>
      <x:c r="L875"/>
      <x:c r="M875"/>
      <x:c r="N875"/>
      <x:c r="O875"/>
    </x:row>
    <x:row r="876" ht="58" customHeight="1">
      <x:c r="A876"/>
      <x:c r="B876"/>
      <x:c r="C876"/>
      <x:c r="D876"/>
      <x:c r="E876"/>
      <x:c r="F876"/>
      <x:c r="G876"/>
      <x:c r="H876"/>
      <x:c r="I876"/>
      <x:c r="J876"/>
      <x:c r="K876"/>
      <x:c r="L876"/>
      <x:c r="M876"/>
      <x:c r="N876"/>
      <x:c r="O876"/>
    </x:row>
    <x:row r="877" ht="58" customHeight="1">
      <x:c r="A877"/>
      <x:c r="B877"/>
      <x:c r="C877"/>
      <x:c r="D877"/>
      <x:c r="E877"/>
      <x:c r="F877"/>
      <x:c r="G877"/>
      <x:c r="H877"/>
      <x:c r="I877"/>
      <x:c r="J877"/>
      <x:c r="K877"/>
      <x:c r="L877"/>
      <x:c r="M877"/>
      <x:c r="N877"/>
      <x:c r="O877"/>
    </x:row>
    <x:row r="878" ht="58" customHeight="1">
      <x:c r="A878"/>
      <x:c r="B878"/>
      <x:c r="C878"/>
      <x:c r="D878"/>
      <x:c r="E878"/>
      <x:c r="F878"/>
      <x:c r="G878"/>
      <x:c r="H878"/>
      <x:c r="I878"/>
      <x:c r="J878"/>
      <x:c r="K878"/>
      <x:c r="L878"/>
      <x:c r="M878"/>
      <x:c r="N878"/>
      <x:c r="O878"/>
    </x:row>
    <x:row r="879" ht="58" customHeight="1">
      <x:c r="A879"/>
      <x:c r="B879"/>
      <x:c r="C879"/>
      <x:c r="D879"/>
      <x:c r="E879"/>
      <x:c r="F879"/>
      <x:c r="G879"/>
      <x:c r="H879"/>
      <x:c r="I879"/>
      <x:c r="J879"/>
      <x:c r="K879"/>
      <x:c r="L879"/>
      <x:c r="M879"/>
      <x:c r="N879"/>
      <x:c r="O879"/>
    </x:row>
    <x:row r="880" ht="58" customHeight="1">
      <x:c r="A880"/>
      <x:c r="B880"/>
      <x:c r="C880"/>
      <x:c r="D880"/>
      <x:c r="E880"/>
      <x:c r="F880"/>
      <x:c r="G880"/>
      <x:c r="H880"/>
      <x:c r="I880"/>
      <x:c r="J880"/>
      <x:c r="K880"/>
      <x:c r="L880"/>
      <x:c r="M880"/>
      <x:c r="N880"/>
      <x:c r="O880"/>
    </x:row>
    <x:row r="881" ht="58" customHeight="1">
      <x:c r="A881"/>
      <x:c r="B881"/>
      <x:c r="C881"/>
      <x:c r="D881"/>
      <x:c r="E881"/>
      <x:c r="F881"/>
      <x:c r="G881"/>
      <x:c r="H881"/>
      <x:c r="I881"/>
      <x:c r="J881"/>
      <x:c r="K881"/>
      <x:c r="L881"/>
      <x:c r="M881"/>
      <x:c r="N881"/>
      <x:c r="O881"/>
    </x:row>
    <x:row r="882" ht="58" customHeight="1">
      <x:c r="A882"/>
      <x:c r="B882"/>
      <x:c r="C882"/>
      <x:c r="D882"/>
      <x:c r="E882"/>
      <x:c r="F882"/>
      <x:c r="G882"/>
      <x:c r="H882"/>
      <x:c r="I882"/>
      <x:c r="J882"/>
      <x:c r="K882"/>
      <x:c r="L882"/>
      <x:c r="M882"/>
      <x:c r="N882"/>
      <x:c r="O882"/>
    </x:row>
    <x:row r="883" ht="58" customHeight="1">
      <x:c r="A883"/>
      <x:c r="B883"/>
      <x:c r="C883"/>
      <x:c r="D883"/>
      <x:c r="E883"/>
      <x:c r="F883"/>
      <x:c r="G883"/>
      <x:c r="H883"/>
      <x:c r="I883"/>
      <x:c r="J883"/>
      <x:c r="K883"/>
      <x:c r="L883"/>
      <x:c r="M883"/>
      <x:c r="N883"/>
      <x:c r="O883"/>
    </x:row>
    <x:row r="884" ht="58" customHeight="1">
      <x:c r="A884"/>
      <x:c r="B884"/>
      <x:c r="C884"/>
      <x:c r="D884"/>
      <x:c r="E884"/>
      <x:c r="F884"/>
      <x:c r="G884"/>
      <x:c r="H884"/>
      <x:c r="I884"/>
      <x:c r="J884"/>
      <x:c r="K884"/>
      <x:c r="L884"/>
      <x:c r="M884"/>
      <x:c r="N884"/>
      <x:c r="O884"/>
    </x:row>
    <x:row r="885" ht="58" customHeight="1">
      <x:c r="A885"/>
      <x:c r="B885"/>
      <x:c r="C885"/>
      <x:c r="D885"/>
      <x:c r="E885"/>
      <x:c r="F885"/>
      <x:c r="G885"/>
      <x:c r="H885"/>
      <x:c r="I885"/>
      <x:c r="J885"/>
      <x:c r="K885"/>
      <x:c r="L885"/>
      <x:c r="M885"/>
      <x:c r="N885"/>
      <x:c r="O885"/>
    </x:row>
    <x:row r="886" ht="58" customHeight="1">
      <x:c r="A886"/>
      <x:c r="B886"/>
      <x:c r="C886"/>
      <x:c r="D886"/>
      <x:c r="E886"/>
      <x:c r="F886"/>
      <x:c r="G886"/>
      <x:c r="H886"/>
      <x:c r="I886"/>
      <x:c r="J886"/>
      <x:c r="K886"/>
      <x:c r="L886"/>
      <x:c r="M886"/>
      <x:c r="N886"/>
      <x:c r="O886"/>
    </x:row>
    <x:row r="887" ht="58" customHeight="1">
      <x:c r="A887"/>
      <x:c r="B887"/>
      <x:c r="C887"/>
      <x:c r="D887"/>
      <x:c r="E887"/>
      <x:c r="F887"/>
      <x:c r="G887"/>
      <x:c r="H887"/>
      <x:c r="I887"/>
      <x:c r="J887"/>
      <x:c r="K887"/>
      <x:c r="L887"/>
      <x:c r="M887"/>
      <x:c r="N887"/>
      <x:c r="O887"/>
    </x:row>
    <x:row r="888" ht="58" customHeight="1">
      <x:c r="A888"/>
      <x:c r="B888"/>
      <x:c r="C888"/>
      <x:c r="D888"/>
      <x:c r="E888"/>
      <x:c r="F888"/>
      <x:c r="G888"/>
      <x:c r="H888"/>
      <x:c r="I888"/>
      <x:c r="J888"/>
      <x:c r="K888"/>
      <x:c r="L888"/>
      <x:c r="M888"/>
      <x:c r="N888"/>
      <x:c r="O888"/>
    </x:row>
    <x:row r="889" ht="58" customHeight="1">
      <x:c r="A889"/>
      <x:c r="B889"/>
      <x:c r="C889"/>
      <x:c r="D889"/>
      <x:c r="E889"/>
      <x:c r="F889"/>
      <x:c r="G889"/>
      <x:c r="H889"/>
      <x:c r="I889"/>
      <x:c r="J889"/>
      <x:c r="K889"/>
      <x:c r="L889"/>
      <x:c r="M889"/>
      <x:c r="N889"/>
      <x:c r="O889"/>
    </x:row>
    <x:row r="890" ht="58" customHeight="1">
      <x:c r="A890"/>
      <x:c r="B890"/>
      <x:c r="C890"/>
      <x:c r="D890"/>
      <x:c r="E890"/>
      <x:c r="F890"/>
      <x:c r="G890"/>
      <x:c r="H890"/>
      <x:c r="I890"/>
      <x:c r="J890"/>
      <x:c r="K890"/>
      <x:c r="L890"/>
      <x:c r="M890"/>
      <x:c r="N890"/>
      <x:c r="O890"/>
    </x:row>
    <x:row r="891" ht="58" customHeight="1">
      <x:c r="A891"/>
      <x:c r="B891"/>
      <x:c r="C891"/>
      <x:c r="D891"/>
      <x:c r="E891"/>
      <x:c r="F891"/>
      <x:c r="G891"/>
      <x:c r="H891"/>
      <x:c r="I891"/>
      <x:c r="J891"/>
      <x:c r="K891"/>
      <x:c r="L891"/>
      <x:c r="M891"/>
      <x:c r="N891"/>
      <x:c r="O891"/>
    </x:row>
    <x:row r="892" ht="58" customHeight="1">
      <x:c r="A892"/>
      <x:c r="B892"/>
      <x:c r="C892"/>
      <x:c r="D892"/>
      <x:c r="E892"/>
      <x:c r="F892"/>
      <x:c r="G892"/>
      <x:c r="H892"/>
      <x:c r="I892"/>
      <x:c r="J892"/>
      <x:c r="K892"/>
      <x:c r="L892"/>
      <x:c r="M892"/>
      <x:c r="N892"/>
      <x:c r="O892"/>
    </x:row>
    <x:row r="893" ht="58" customHeight="1">
      <x:c r="A893"/>
      <x:c r="B893"/>
      <x:c r="C893"/>
      <x:c r="D893"/>
      <x:c r="E893"/>
      <x:c r="F893"/>
      <x:c r="G893"/>
      <x:c r="H893"/>
      <x:c r="I893"/>
      <x:c r="J893"/>
      <x:c r="K893"/>
      <x:c r="L893"/>
      <x:c r="M893"/>
      <x:c r="N893"/>
      <x:c r="O893"/>
    </x:row>
    <x:row r="894" ht="58" customHeight="1">
      <x:c r="A894"/>
      <x:c r="B894"/>
      <x:c r="C894"/>
      <x:c r="D894"/>
      <x:c r="E894"/>
      <x:c r="F894"/>
      <x:c r="G894"/>
      <x:c r="H894"/>
      <x:c r="I894"/>
      <x:c r="J894"/>
      <x:c r="K894"/>
      <x:c r="L894"/>
      <x:c r="M894"/>
      <x:c r="N894"/>
      <x:c r="O894"/>
    </x:row>
    <x:row r="895" ht="58" customHeight="1">
      <x:c r="A895"/>
      <x:c r="B895"/>
      <x:c r="C895"/>
      <x:c r="D895"/>
      <x:c r="E895"/>
      <x:c r="F895"/>
      <x:c r="G895"/>
      <x:c r="H895"/>
      <x:c r="I895"/>
      <x:c r="J895"/>
      <x:c r="K895"/>
      <x:c r="L895"/>
      <x:c r="M895"/>
      <x:c r="N895"/>
      <x:c r="O895"/>
    </x:row>
    <x:row r="896" ht="58" customHeight="1">
      <x:c r="A896"/>
      <x:c r="B896"/>
      <x:c r="C896"/>
      <x:c r="D896"/>
      <x:c r="E896"/>
      <x:c r="F896"/>
      <x:c r="G896"/>
      <x:c r="H896"/>
      <x:c r="I896"/>
      <x:c r="J896"/>
      <x:c r="K896"/>
      <x:c r="L896"/>
      <x:c r="M896"/>
      <x:c r="N896"/>
      <x:c r="O896"/>
    </x:row>
    <x:row r="897" ht="58" customHeight="1">
      <x:c r="A897"/>
      <x:c r="B897"/>
      <x:c r="C897"/>
      <x:c r="D897"/>
      <x:c r="E897"/>
      <x:c r="F897"/>
      <x:c r="G897"/>
      <x:c r="H897"/>
      <x:c r="I897"/>
      <x:c r="J897"/>
      <x:c r="K897"/>
      <x:c r="L897"/>
      <x:c r="M897"/>
      <x:c r="N897"/>
      <x:c r="O897"/>
    </x:row>
    <x:row r="898" ht="58" customHeight="1">
      <x:c r="A898"/>
      <x:c r="B898"/>
      <x:c r="C898"/>
      <x:c r="D898"/>
      <x:c r="E898"/>
      <x:c r="F898"/>
      <x:c r="G898"/>
      <x:c r="H898"/>
      <x:c r="I898"/>
      <x:c r="J898"/>
      <x:c r="K898"/>
      <x:c r="L898"/>
      <x:c r="M898"/>
      <x:c r="N898"/>
      <x:c r="O898"/>
    </x:row>
    <x:row r="899" ht="58" customHeight="1">
      <x:c r="A899"/>
      <x:c r="B899"/>
      <x:c r="C899"/>
      <x:c r="D899"/>
      <x:c r="E899"/>
      <x:c r="F899"/>
      <x:c r="G899"/>
      <x:c r="H899"/>
      <x:c r="I899"/>
      <x:c r="J899"/>
      <x:c r="K899"/>
      <x:c r="L899"/>
      <x:c r="M899"/>
      <x:c r="N899"/>
      <x:c r="O899"/>
    </x:row>
    <x:row r="900" ht="58" customHeight="1">
      <x:c r="A900"/>
      <x:c r="B900"/>
      <x:c r="C900"/>
      <x:c r="D900"/>
      <x:c r="E900"/>
      <x:c r="F900"/>
      <x:c r="G900"/>
      <x:c r="H900"/>
      <x:c r="I900"/>
      <x:c r="J900"/>
      <x:c r="K900"/>
      <x:c r="L900"/>
      <x:c r="M900"/>
      <x:c r="N900"/>
      <x:c r="O900"/>
    </x:row>
    <x:row r="901" ht="58" customHeight="1">
      <x:c r="A901"/>
      <x:c r="B901"/>
      <x:c r="C901"/>
      <x:c r="D901"/>
      <x:c r="E901"/>
      <x:c r="F901"/>
      <x:c r="G901"/>
      <x:c r="H901"/>
      <x:c r="I901"/>
      <x:c r="J901"/>
      <x:c r="K901"/>
      <x:c r="L901"/>
      <x:c r="M901"/>
      <x:c r="N901"/>
      <x:c r="O901"/>
    </x:row>
    <x:row r="902" ht="58" customHeight="1">
      <x:c r="A902"/>
      <x:c r="B902"/>
      <x:c r="C902"/>
      <x:c r="D902"/>
      <x:c r="E902"/>
      <x:c r="F902"/>
      <x:c r="G902"/>
      <x:c r="H902"/>
      <x:c r="I902"/>
      <x:c r="J902"/>
      <x:c r="K902"/>
      <x:c r="L902"/>
      <x:c r="M902"/>
      <x:c r="N902"/>
      <x:c r="O902"/>
    </x:row>
    <x:row r="903" ht="58" customHeight="1">
      <x:c r="A903"/>
      <x:c r="B903"/>
      <x:c r="C903"/>
      <x:c r="D903"/>
      <x:c r="E903"/>
      <x:c r="F903"/>
      <x:c r="G903"/>
      <x:c r="H903"/>
      <x:c r="I903"/>
      <x:c r="J903"/>
      <x:c r="K903"/>
      <x:c r="L903"/>
      <x:c r="M903"/>
      <x:c r="N903"/>
      <x:c r="O903"/>
    </x:row>
    <x:row r="904" ht="58" customHeight="1">
      <x:c r="A904"/>
      <x:c r="B904"/>
      <x:c r="C904"/>
      <x:c r="D904"/>
      <x:c r="E904"/>
      <x:c r="F904"/>
      <x:c r="G904"/>
      <x:c r="H904"/>
      <x:c r="I904"/>
      <x:c r="J904"/>
      <x:c r="K904"/>
      <x:c r="L904"/>
      <x:c r="M904"/>
      <x:c r="N904"/>
      <x:c r="O904"/>
    </x:row>
    <x:row r="905" ht="58" customHeight="1">
      <x:c r="A905"/>
      <x:c r="B905"/>
      <x:c r="C905"/>
      <x:c r="D905"/>
      <x:c r="E905"/>
      <x:c r="F905"/>
      <x:c r="G905"/>
      <x:c r="H905"/>
      <x:c r="I905"/>
      <x:c r="J905"/>
      <x:c r="K905"/>
      <x:c r="L905"/>
      <x:c r="M905"/>
      <x:c r="N905"/>
      <x:c r="O905"/>
    </x:row>
    <x:row r="906" ht="58" customHeight="1">
      <x:c r="A906"/>
      <x:c r="B906"/>
      <x:c r="C906"/>
      <x:c r="D906"/>
      <x:c r="E906"/>
      <x:c r="F906"/>
      <x:c r="G906"/>
      <x:c r="H906"/>
      <x:c r="I906"/>
      <x:c r="J906"/>
      <x:c r="K906"/>
      <x:c r="L906"/>
      <x:c r="M906"/>
      <x:c r="N906"/>
      <x:c r="O906"/>
    </x:row>
    <x:row r="907" ht="58" customHeight="1">
      <x:c r="A907"/>
      <x:c r="B907"/>
      <x:c r="C907"/>
      <x:c r="D907"/>
      <x:c r="E907"/>
      <x:c r="F907"/>
      <x:c r="G907"/>
      <x:c r="H907"/>
      <x:c r="I907"/>
      <x:c r="J907"/>
      <x:c r="K907"/>
      <x:c r="L907"/>
      <x:c r="M907"/>
      <x:c r="N907"/>
      <x:c r="O907"/>
    </x:row>
    <x:row r="908" ht="58" customHeight="1">
      <x:c r="A908"/>
      <x:c r="B908"/>
      <x:c r="C908"/>
      <x:c r="D908"/>
      <x:c r="E908"/>
      <x:c r="F908"/>
      <x:c r="G908"/>
      <x:c r="H908"/>
      <x:c r="I908"/>
      <x:c r="J908"/>
      <x:c r="K908"/>
      <x:c r="L908"/>
      <x:c r="M908"/>
      <x:c r="N908"/>
      <x:c r="O908"/>
    </x:row>
    <x:row r="909" ht="58" customHeight="1">
      <x:c r="A909"/>
      <x:c r="B909"/>
      <x:c r="C909"/>
      <x:c r="D909"/>
      <x:c r="E909"/>
      <x:c r="F909"/>
      <x:c r="G909"/>
      <x:c r="H909"/>
      <x:c r="I909"/>
      <x:c r="J909"/>
      <x:c r="K909"/>
      <x:c r="L909"/>
      <x:c r="M909"/>
      <x:c r="N909"/>
      <x:c r="O909"/>
    </x:row>
    <x:row r="910" ht="58" customHeight="1">
      <x:c r="A910"/>
      <x:c r="B910"/>
      <x:c r="C910"/>
      <x:c r="D910"/>
      <x:c r="E910"/>
      <x:c r="F910"/>
      <x:c r="G910"/>
      <x:c r="H910"/>
      <x:c r="I910"/>
      <x:c r="J910"/>
      <x:c r="K910"/>
      <x:c r="L910"/>
      <x:c r="M910"/>
      <x:c r="N910"/>
      <x:c r="O910"/>
    </x:row>
    <x:row r="911" ht="58" customHeight="1">
      <x:c r="A911"/>
      <x:c r="B911"/>
      <x:c r="C911"/>
      <x:c r="D911"/>
      <x:c r="E911"/>
      <x:c r="F911"/>
      <x:c r="G911"/>
      <x:c r="H911"/>
      <x:c r="I911"/>
      <x:c r="J911"/>
      <x:c r="K911"/>
      <x:c r="L911"/>
      <x:c r="M911"/>
      <x:c r="N911"/>
      <x:c r="O911"/>
    </x:row>
    <x:row r="912" ht="58" customHeight="1">
      <x:c r="A912"/>
      <x:c r="B912"/>
      <x:c r="C912"/>
      <x:c r="D912"/>
      <x:c r="E912"/>
      <x:c r="F912"/>
      <x:c r="G912"/>
      <x:c r="H912"/>
      <x:c r="I912"/>
      <x:c r="J912"/>
      <x:c r="K912"/>
      <x:c r="L912"/>
      <x:c r="M912"/>
      <x:c r="N912"/>
      <x:c r="O912"/>
    </x:row>
    <x:row r="913" ht="58" customHeight="1">
      <x:c r="A913"/>
      <x:c r="B913"/>
      <x:c r="C913"/>
      <x:c r="D913"/>
      <x:c r="E913"/>
      <x:c r="F913"/>
      <x:c r="G913"/>
      <x:c r="H913"/>
      <x:c r="I913"/>
      <x:c r="J913"/>
      <x:c r="K913"/>
      <x:c r="L913"/>
      <x:c r="M913"/>
      <x:c r="N913"/>
      <x:c r="O913"/>
    </x:row>
    <x:row r="914" ht="58" customHeight="1">
      <x:c r="A914"/>
      <x:c r="B914"/>
      <x:c r="C914"/>
      <x:c r="D914"/>
      <x:c r="E914"/>
      <x:c r="F914"/>
      <x:c r="G914"/>
      <x:c r="H914"/>
      <x:c r="I914"/>
      <x:c r="J914"/>
      <x:c r="K914"/>
      <x:c r="L914"/>
      <x:c r="M914"/>
      <x:c r="N914"/>
      <x:c r="O914"/>
    </x:row>
    <x:row r="915" ht="58" customHeight="1">
      <x:c r="A915"/>
      <x:c r="B915"/>
      <x:c r="C915"/>
      <x:c r="D915"/>
      <x:c r="E915"/>
      <x:c r="F915"/>
      <x:c r="G915"/>
      <x:c r="H915"/>
      <x:c r="I915"/>
      <x:c r="J915"/>
      <x:c r="K915"/>
      <x:c r="L915"/>
      <x:c r="M915"/>
      <x:c r="N915"/>
      <x:c r="O915"/>
    </x:row>
    <x:row r="916" ht="58" customHeight="1">
      <x:c r="A916"/>
      <x:c r="B916"/>
      <x:c r="C916"/>
      <x:c r="D916"/>
      <x:c r="E916"/>
      <x:c r="F916"/>
      <x:c r="G916"/>
      <x:c r="H916"/>
      <x:c r="I916"/>
      <x:c r="J916"/>
      <x:c r="K916"/>
      <x:c r="L916"/>
      <x:c r="M916"/>
      <x:c r="N916"/>
      <x:c r="O916"/>
    </x:row>
    <x:row r="917" ht="58" customHeight="1">
      <x:c r="A917"/>
      <x:c r="B917"/>
      <x:c r="C917"/>
      <x:c r="D917"/>
      <x:c r="E917"/>
      <x:c r="F917"/>
      <x:c r="G917"/>
      <x:c r="H917"/>
      <x:c r="I917"/>
      <x:c r="J917"/>
      <x:c r="K917"/>
      <x:c r="L917"/>
      <x:c r="M917"/>
      <x:c r="N917"/>
      <x:c r="O917"/>
    </x:row>
    <x:row r="918" ht="58" customHeight="1">
      <x:c r="A918"/>
      <x:c r="B918"/>
      <x:c r="C918"/>
      <x:c r="D918"/>
      <x:c r="E918"/>
      <x:c r="F918"/>
      <x:c r="G918"/>
      <x:c r="H918"/>
      <x:c r="I918"/>
      <x:c r="J918"/>
      <x:c r="K918"/>
      <x:c r="L918"/>
      <x:c r="M918"/>
      <x:c r="N918"/>
      <x:c r="O918"/>
    </x:row>
    <x:row r="919" ht="58" customHeight="1">
      <x:c r="A919"/>
      <x:c r="B919"/>
      <x:c r="C919"/>
      <x:c r="D919"/>
      <x:c r="E919"/>
      <x:c r="F919"/>
      <x:c r="G919"/>
      <x:c r="H919"/>
      <x:c r="I919"/>
      <x:c r="J919"/>
      <x:c r="K919"/>
      <x:c r="L919"/>
      <x:c r="M919"/>
      <x:c r="N919"/>
      <x:c r="O919"/>
    </x:row>
    <x:row r="920" ht="58" customHeight="1">
      <x:c r="A920"/>
      <x:c r="B920"/>
      <x:c r="C920"/>
      <x:c r="D920"/>
      <x:c r="E920"/>
      <x:c r="F920"/>
      <x:c r="G920"/>
      <x:c r="H920"/>
      <x:c r="I920"/>
      <x:c r="J920"/>
      <x:c r="K920"/>
      <x:c r="L920"/>
      <x:c r="M920"/>
      <x:c r="N920"/>
      <x:c r="O920"/>
    </x:row>
    <x:row r="921" ht="58" customHeight="1">
      <x:c r="A921"/>
      <x:c r="B921"/>
      <x:c r="C921"/>
      <x:c r="D921"/>
      <x:c r="E921"/>
      <x:c r="F921"/>
      <x:c r="G921"/>
      <x:c r="H921"/>
      <x:c r="I921"/>
      <x:c r="J921"/>
      <x:c r="K921"/>
      <x:c r="L921"/>
      <x:c r="M921"/>
      <x:c r="N921"/>
      <x:c r="O921"/>
    </x:row>
    <x:row r="922" ht="58" customHeight="1">
      <x:c r="A922"/>
      <x:c r="B922"/>
      <x:c r="C922"/>
      <x:c r="D922"/>
      <x:c r="E922"/>
      <x:c r="F922"/>
      <x:c r="G922"/>
      <x:c r="H922"/>
      <x:c r="I922"/>
      <x:c r="J922"/>
      <x:c r="K922"/>
      <x:c r="L922"/>
      <x:c r="M922"/>
      <x:c r="N922"/>
      <x:c r="O922"/>
    </x:row>
    <x:row r="923" ht="58" customHeight="1">
      <x:c r="A923"/>
      <x:c r="B923"/>
      <x:c r="C923"/>
      <x:c r="D923"/>
      <x:c r="E923"/>
      <x:c r="F923"/>
      <x:c r="G923"/>
      <x:c r="H923"/>
      <x:c r="I923"/>
      <x:c r="J923"/>
      <x:c r="K923"/>
      <x:c r="L923"/>
      <x:c r="M923"/>
      <x:c r="N923"/>
      <x:c r="O923"/>
    </x:row>
    <x:row r="924" ht="58" customHeight="1">
      <x:c r="A924"/>
      <x:c r="B924"/>
      <x:c r="C924"/>
      <x:c r="D924"/>
      <x:c r="E924"/>
      <x:c r="F924"/>
      <x:c r="G924"/>
      <x:c r="H924"/>
      <x:c r="I924"/>
      <x:c r="J924"/>
      <x:c r="K924"/>
      <x:c r="L924"/>
      <x:c r="M924"/>
      <x:c r="N924"/>
      <x:c r="O924"/>
    </x:row>
    <x:row r="925" ht="58" customHeight="1">
      <x:c r="A925"/>
      <x:c r="B925"/>
      <x:c r="C925"/>
      <x:c r="D925"/>
      <x:c r="E925"/>
      <x:c r="F925"/>
      <x:c r="G925"/>
      <x:c r="H925"/>
      <x:c r="I925"/>
      <x:c r="J925"/>
      <x:c r="K925"/>
      <x:c r="L925"/>
      <x:c r="M925"/>
      <x:c r="N925"/>
      <x:c r="O925"/>
    </x:row>
    <x:row r="926" ht="58" customHeight="1">
      <x:c r="A926"/>
      <x:c r="B926"/>
      <x:c r="C926"/>
      <x:c r="D926"/>
      <x:c r="E926"/>
      <x:c r="F926"/>
      <x:c r="G926"/>
      <x:c r="H926"/>
      <x:c r="I926"/>
      <x:c r="J926"/>
      <x:c r="K926"/>
      <x:c r="L926"/>
      <x:c r="M926"/>
      <x:c r="N926"/>
      <x:c r="O926"/>
    </x:row>
    <x:row r="927" ht="58" customHeight="1">
      <x:c r="A927"/>
      <x:c r="B927"/>
      <x:c r="C927"/>
      <x:c r="D927"/>
      <x:c r="E927"/>
      <x:c r="F927"/>
      <x:c r="G927"/>
      <x:c r="H927"/>
      <x:c r="I927"/>
      <x:c r="J927"/>
      <x:c r="K927"/>
      <x:c r="L927"/>
      <x:c r="M927"/>
      <x:c r="N927"/>
      <x:c r="O927"/>
    </x:row>
    <x:row r="928" ht="58" customHeight="1">
      <x:c r="A928"/>
      <x:c r="B928"/>
      <x:c r="C928"/>
      <x:c r="D928"/>
      <x:c r="E928"/>
      <x:c r="F928"/>
      <x:c r="G928"/>
      <x:c r="H928"/>
      <x:c r="I928"/>
      <x:c r="J928"/>
      <x:c r="K928"/>
      <x:c r="L928"/>
      <x:c r="M928"/>
      <x:c r="N928"/>
      <x:c r="O928"/>
    </x:row>
    <x:row r="929" ht="58" customHeight="1">
      <x:c r="A929"/>
      <x:c r="B929"/>
      <x:c r="C929"/>
      <x:c r="D929"/>
      <x:c r="E929"/>
      <x:c r="F929"/>
      <x:c r="G929"/>
      <x:c r="H929"/>
      <x:c r="I929"/>
      <x:c r="J929"/>
      <x:c r="K929"/>
      <x:c r="L929"/>
      <x:c r="M929"/>
      <x:c r="N929"/>
      <x:c r="O929"/>
    </x:row>
    <x:row r="930" ht="58" customHeight="1">
      <x:c r="A930"/>
      <x:c r="B930"/>
      <x:c r="C930"/>
      <x:c r="D930"/>
      <x:c r="E930"/>
      <x:c r="F930"/>
      <x:c r="G930"/>
      <x:c r="H930"/>
      <x:c r="I930"/>
      <x:c r="J930"/>
      <x:c r="K930"/>
      <x:c r="L930"/>
      <x:c r="M930"/>
      <x:c r="N930"/>
      <x:c r="O930"/>
    </x:row>
    <x:row r="931" ht="58" customHeight="1">
      <x:c r="A931"/>
      <x:c r="B931"/>
      <x:c r="C931"/>
      <x:c r="D931"/>
      <x:c r="E931"/>
      <x:c r="F931"/>
      <x:c r="G931"/>
      <x:c r="H931"/>
      <x:c r="I931"/>
      <x:c r="J931"/>
      <x:c r="K931"/>
      <x:c r="L931"/>
      <x:c r="M931"/>
      <x:c r="N931"/>
      <x:c r="O931"/>
    </x:row>
    <x:row r="932" ht="58" customHeight="1">
      <x:c r="A932"/>
      <x:c r="B932"/>
      <x:c r="C932"/>
      <x:c r="D932"/>
      <x:c r="E932"/>
      <x:c r="F932"/>
      <x:c r="G932"/>
      <x:c r="H932"/>
      <x:c r="I932"/>
      <x:c r="J932"/>
      <x:c r="K932"/>
      <x:c r="L932"/>
      <x:c r="M932"/>
      <x:c r="N932"/>
      <x:c r="O932"/>
    </x:row>
    <x:row r="933" ht="58" customHeight="1">
      <x:c r="A933"/>
      <x:c r="B933"/>
      <x:c r="C933"/>
      <x:c r="D933"/>
      <x:c r="E933"/>
      <x:c r="F933"/>
      <x:c r="G933"/>
      <x:c r="H933"/>
      <x:c r="I933"/>
      <x:c r="J933"/>
      <x:c r="K933"/>
      <x:c r="L933"/>
      <x:c r="M933"/>
      <x:c r="N933"/>
      <x:c r="O933"/>
    </x:row>
    <x:row r="934" ht="58" customHeight="1">
      <x:c r="A934"/>
      <x:c r="B934"/>
      <x:c r="C934"/>
      <x:c r="D934"/>
      <x:c r="E934"/>
      <x:c r="F934"/>
      <x:c r="G934"/>
      <x:c r="H934"/>
      <x:c r="I934"/>
      <x:c r="J934"/>
      <x:c r="K934"/>
      <x:c r="L934"/>
      <x:c r="M934"/>
      <x:c r="N934"/>
      <x:c r="O934"/>
    </x:row>
    <x:row r="935" ht="58" customHeight="1">
      <x:c r="A935"/>
      <x:c r="B935"/>
      <x:c r="C935"/>
      <x:c r="D935"/>
      <x:c r="E935"/>
      <x:c r="F935"/>
      <x:c r="G935"/>
      <x:c r="H935"/>
      <x:c r="I935"/>
      <x:c r="J935"/>
      <x:c r="K935"/>
      <x:c r="L935"/>
      <x:c r="M935"/>
      <x:c r="N935"/>
      <x:c r="O935"/>
    </x:row>
    <x:row r="936" ht="58" customHeight="1">
      <x:c r="A936"/>
      <x:c r="B936"/>
      <x:c r="C936"/>
      <x:c r="D936"/>
      <x:c r="E936"/>
      <x:c r="F936"/>
      <x:c r="G936"/>
      <x:c r="H936"/>
      <x:c r="I936"/>
      <x:c r="J936"/>
      <x:c r="K936"/>
      <x:c r="L936"/>
      <x:c r="M936"/>
      <x:c r="N936"/>
      <x:c r="O936"/>
    </x:row>
    <x:row r="937" ht="58" customHeight="1">
      <x:c r="A937"/>
      <x:c r="B937"/>
      <x:c r="C937"/>
      <x:c r="D937"/>
      <x:c r="E937"/>
      <x:c r="F937"/>
      <x:c r="G937"/>
      <x:c r="H937"/>
      <x:c r="I937"/>
      <x:c r="J937"/>
      <x:c r="K937"/>
      <x:c r="L937"/>
      <x:c r="M937"/>
      <x:c r="N937"/>
      <x:c r="O937"/>
    </x:row>
    <x:row r="938" ht="58" customHeight="1">
      <x:c r="A938"/>
      <x:c r="B938"/>
      <x:c r="C938"/>
      <x:c r="D938"/>
      <x:c r="E938"/>
      <x:c r="F938"/>
      <x:c r="G938"/>
      <x:c r="H938"/>
      <x:c r="I938"/>
      <x:c r="J938"/>
      <x:c r="K938"/>
      <x:c r="L938"/>
      <x:c r="M938"/>
      <x:c r="N938"/>
      <x:c r="O938"/>
    </x:row>
    <x:row r="939" ht="58" customHeight="1">
      <x:c r="A939"/>
      <x:c r="B939"/>
      <x:c r="C939"/>
      <x:c r="D939"/>
      <x:c r="E939"/>
      <x:c r="F939"/>
      <x:c r="G939"/>
      <x:c r="H939"/>
      <x:c r="I939"/>
      <x:c r="J939"/>
      <x:c r="K939"/>
      <x:c r="L939"/>
      <x:c r="M939"/>
      <x:c r="N939"/>
      <x:c r="O939"/>
    </x:row>
    <x:row r="940" ht="58" customHeight="1">
      <x:c r="A940"/>
      <x:c r="B940"/>
      <x:c r="C940"/>
      <x:c r="D940"/>
      <x:c r="E940"/>
      <x:c r="F940"/>
      <x:c r="G940"/>
      <x:c r="H940"/>
      <x:c r="I940"/>
      <x:c r="J940"/>
      <x:c r="K940"/>
      <x:c r="L940"/>
      <x:c r="M940"/>
      <x:c r="N940"/>
      <x:c r="O940"/>
    </x:row>
    <x:row r="941" ht="58" customHeight="1">
      <x:c r="A941"/>
      <x:c r="B941"/>
      <x:c r="C941"/>
      <x:c r="D941"/>
      <x:c r="E941"/>
      <x:c r="F941"/>
      <x:c r="G941"/>
      <x:c r="H941"/>
      <x:c r="I941"/>
      <x:c r="J941"/>
      <x:c r="K941"/>
      <x:c r="L941"/>
      <x:c r="M941"/>
      <x:c r="N941"/>
      <x:c r="O941"/>
    </x:row>
    <x:row r="942" ht="58" customHeight="1">
      <x:c r="A942"/>
      <x:c r="B942"/>
      <x:c r="C942"/>
      <x:c r="D942"/>
      <x:c r="E942"/>
      <x:c r="F942"/>
      <x:c r="G942"/>
      <x:c r="H942"/>
      <x:c r="I942"/>
      <x:c r="J942"/>
      <x:c r="K942"/>
      <x:c r="L942"/>
      <x:c r="M942"/>
      <x:c r="N942"/>
      <x:c r="O942"/>
    </x:row>
    <x:row r="943" ht="58" customHeight="1">
      <x:c r="A943"/>
      <x:c r="B943"/>
      <x:c r="C943"/>
      <x:c r="D943"/>
      <x:c r="E943"/>
      <x:c r="F943"/>
      <x:c r="G943"/>
      <x:c r="H943"/>
      <x:c r="I943"/>
      <x:c r="J943"/>
      <x:c r="K943"/>
      <x:c r="L943"/>
      <x:c r="M943"/>
      <x:c r="N943"/>
      <x:c r="O943"/>
    </x:row>
    <x:row r="944" ht="58" customHeight="1">
      <x:c r="A944"/>
      <x:c r="B944"/>
      <x:c r="C944"/>
      <x:c r="D944"/>
      <x:c r="E944"/>
      <x:c r="F944"/>
      <x:c r="G944"/>
      <x:c r="H944"/>
      <x:c r="I944"/>
      <x:c r="J944"/>
      <x:c r="K944"/>
      <x:c r="L944"/>
      <x:c r="M944"/>
      <x:c r="N944"/>
      <x:c r="O944"/>
    </x:row>
    <x:row r="945" ht="58" customHeight="1">
      <x:c r="A945"/>
      <x:c r="B945"/>
      <x:c r="C945"/>
      <x:c r="D945"/>
      <x:c r="E945"/>
      <x:c r="F945"/>
      <x:c r="G945"/>
      <x:c r="H945"/>
      <x:c r="I945"/>
      <x:c r="J945"/>
      <x:c r="K945"/>
      <x:c r="L945"/>
      <x:c r="M945"/>
      <x:c r="N945"/>
      <x:c r="O945"/>
    </x:row>
    <x:row r="946" ht="58" customHeight="1">
      <x:c r="A946"/>
      <x:c r="B946"/>
      <x:c r="C946"/>
      <x:c r="D946"/>
      <x:c r="E946"/>
      <x:c r="F946"/>
      <x:c r="G946"/>
      <x:c r="H946"/>
      <x:c r="I946"/>
      <x:c r="J946"/>
      <x:c r="K946"/>
      <x:c r="L946"/>
      <x:c r="M946"/>
      <x:c r="N946"/>
      <x:c r="O946"/>
    </x:row>
    <x:row r="947" ht="58" customHeight="1">
      <x:c r="A947"/>
      <x:c r="B947"/>
      <x:c r="C947"/>
      <x:c r="D947"/>
      <x:c r="E947"/>
      <x:c r="F947"/>
      <x:c r="G947"/>
      <x:c r="H947"/>
      <x:c r="I947"/>
      <x:c r="J947"/>
      <x:c r="K947"/>
      <x:c r="L947"/>
      <x:c r="M947"/>
      <x:c r="N947"/>
      <x:c r="O947"/>
    </x:row>
    <x:row r="948" ht="58" customHeight="1">
      <x:c r="A948"/>
      <x:c r="B948"/>
      <x:c r="C948"/>
      <x:c r="D948"/>
      <x:c r="E948"/>
      <x:c r="F948"/>
      <x:c r="G948"/>
      <x:c r="H948"/>
      <x:c r="I948"/>
      <x:c r="J948"/>
      <x:c r="K948"/>
      <x:c r="L948"/>
      <x:c r="M948"/>
      <x:c r="N948"/>
      <x:c r="O948"/>
    </x:row>
    <x:row r="949" ht="58" customHeight="1">
      <x:c r="A949"/>
      <x:c r="B949"/>
      <x:c r="C949"/>
      <x:c r="D949"/>
      <x:c r="E949"/>
      <x:c r="F949"/>
      <x:c r="G949"/>
      <x:c r="H949"/>
      <x:c r="I949"/>
      <x:c r="J949"/>
      <x:c r="K949"/>
      <x:c r="L949"/>
      <x:c r="M949"/>
      <x:c r="N949"/>
      <x:c r="O949"/>
    </x:row>
    <x:row r="950" ht="58" customHeight="1">
      <x:c r="A950"/>
      <x:c r="B950"/>
      <x:c r="C950"/>
      <x:c r="D950"/>
      <x:c r="E950"/>
      <x:c r="F950"/>
      <x:c r="G950"/>
      <x:c r="H950"/>
      <x:c r="I950"/>
      <x:c r="J950"/>
      <x:c r="K950"/>
      <x:c r="L950"/>
      <x:c r="M950"/>
      <x:c r="N950"/>
      <x:c r="O950"/>
    </x:row>
    <x:row r="951" ht="58" customHeight="1">
      <x:c r="A951"/>
      <x:c r="B951"/>
      <x:c r="C951"/>
      <x:c r="D951"/>
      <x:c r="E951"/>
      <x:c r="F951"/>
      <x:c r="G951"/>
      <x:c r="H951"/>
      <x:c r="I951"/>
      <x:c r="J951"/>
      <x:c r="K951"/>
      <x:c r="L951"/>
      <x:c r="M951"/>
      <x:c r="N951"/>
      <x:c r="O951"/>
    </x:row>
    <x:row r="952" ht="58" customHeight="1">
      <x:c r="A952"/>
      <x:c r="B952"/>
      <x:c r="C952"/>
      <x:c r="D952"/>
      <x:c r="E952"/>
      <x:c r="F952"/>
      <x:c r="G952"/>
      <x:c r="H952"/>
      <x:c r="I952"/>
      <x:c r="J952"/>
      <x:c r="K952"/>
      <x:c r="L952"/>
      <x:c r="M952"/>
      <x:c r="N952"/>
      <x:c r="O952"/>
    </x:row>
    <x:row r="953" ht="58" customHeight="1">
      <x:c r="A953"/>
      <x:c r="B953"/>
      <x:c r="C953"/>
      <x:c r="D953"/>
      <x:c r="E953"/>
      <x:c r="F953"/>
      <x:c r="G953"/>
      <x:c r="H953"/>
      <x:c r="I953"/>
      <x:c r="J953"/>
      <x:c r="K953"/>
      <x:c r="L953"/>
      <x:c r="M953"/>
      <x:c r="N953"/>
      <x:c r="O953"/>
    </x:row>
    <x:row r="954" ht="58" customHeight="1">
      <x:c r="A954"/>
      <x:c r="B954"/>
      <x:c r="C954"/>
      <x:c r="D954"/>
      <x:c r="E954"/>
      <x:c r="F954"/>
      <x:c r="G954"/>
      <x:c r="H954"/>
      <x:c r="I954"/>
      <x:c r="J954"/>
      <x:c r="K954"/>
      <x:c r="L954"/>
      <x:c r="M954"/>
      <x:c r="N954"/>
      <x:c r="O954"/>
    </x:row>
    <x:row r="955" ht="58" customHeight="1">
      <x:c r="A955"/>
      <x:c r="B955"/>
      <x:c r="C955"/>
      <x:c r="D955"/>
      <x:c r="E955"/>
      <x:c r="F955"/>
      <x:c r="G955"/>
      <x:c r="H955"/>
      <x:c r="I955"/>
      <x:c r="J955"/>
      <x:c r="K955"/>
      <x:c r="L955"/>
      <x:c r="M955"/>
      <x:c r="N955"/>
      <x:c r="O955"/>
    </x:row>
    <x:row r="956" ht="58" customHeight="1">
      <x:c r="A956"/>
      <x:c r="B956"/>
      <x:c r="C956"/>
      <x:c r="D956"/>
      <x:c r="E956"/>
      <x:c r="F956"/>
      <x:c r="G956"/>
      <x:c r="H956"/>
      <x:c r="I956"/>
      <x:c r="J956"/>
      <x:c r="K956"/>
      <x:c r="L956"/>
      <x:c r="M956"/>
      <x:c r="N956"/>
      <x:c r="O956"/>
    </x:row>
    <x:row r="957" ht="58" customHeight="1">
      <x:c r="A957"/>
      <x:c r="B957"/>
      <x:c r="C957"/>
      <x:c r="D957"/>
      <x:c r="E957"/>
      <x:c r="F957"/>
      <x:c r="G957"/>
      <x:c r="H957"/>
      <x:c r="I957"/>
      <x:c r="J957"/>
      <x:c r="K957"/>
      <x:c r="L957"/>
      <x:c r="M957"/>
      <x:c r="N957"/>
      <x:c r="O957"/>
    </x:row>
    <x:row r="958" ht="58" customHeight="1">
      <x:c r="A958"/>
      <x:c r="B958"/>
      <x:c r="C958"/>
      <x:c r="D958"/>
      <x:c r="E958"/>
      <x:c r="F958"/>
      <x:c r="G958"/>
      <x:c r="H958"/>
      <x:c r="I958"/>
      <x:c r="J958"/>
      <x:c r="K958"/>
      <x:c r="L958"/>
      <x:c r="M958"/>
      <x:c r="N958"/>
      <x:c r="O958"/>
    </x:row>
    <x:row r="959" ht="58" customHeight="1">
      <x:c r="A959"/>
      <x:c r="B959"/>
      <x:c r="C959"/>
      <x:c r="D959"/>
      <x:c r="E959"/>
      <x:c r="F959"/>
      <x:c r="G959"/>
      <x:c r="H959"/>
      <x:c r="I959"/>
      <x:c r="J959"/>
      <x:c r="K959"/>
      <x:c r="L959"/>
      <x:c r="M959"/>
      <x:c r="N959"/>
      <x:c r="O959"/>
    </x:row>
    <x:row r="960" ht="58" customHeight="1">
      <x:c r="A960"/>
      <x:c r="B960"/>
      <x:c r="C960"/>
      <x:c r="D960"/>
      <x:c r="E960"/>
      <x:c r="F960"/>
      <x:c r="G960"/>
      <x:c r="H960"/>
      <x:c r="I960"/>
      <x:c r="J960"/>
      <x:c r="K960"/>
      <x:c r="L960"/>
      <x:c r="M960"/>
      <x:c r="N960"/>
      <x:c r="O960"/>
    </x:row>
    <x:row r="961" ht="58" customHeight="1">
      <x:c r="A961"/>
      <x:c r="B961"/>
      <x:c r="C961"/>
      <x:c r="D961"/>
      <x:c r="E961"/>
      <x:c r="F961"/>
      <x:c r="G961"/>
      <x:c r="H961"/>
      <x:c r="I961"/>
      <x:c r="J961"/>
      <x:c r="K961"/>
      <x:c r="L961"/>
      <x:c r="M961"/>
      <x:c r="N961"/>
      <x:c r="O961"/>
    </x:row>
    <x:row r="962" ht="58" customHeight="1">
      <x:c r="A962"/>
      <x:c r="B962"/>
      <x:c r="C962"/>
      <x:c r="D962"/>
      <x:c r="E962"/>
      <x:c r="F962"/>
      <x:c r="G962"/>
      <x:c r="H962"/>
      <x:c r="I962"/>
      <x:c r="J962"/>
      <x:c r="K962"/>
      <x:c r="L962"/>
      <x:c r="M962"/>
      <x:c r="N962"/>
      <x:c r="O962"/>
    </x:row>
    <x:row r="963" ht="58" customHeight="1">
      <x:c r="A963"/>
      <x:c r="B963"/>
      <x:c r="C963"/>
      <x:c r="D963"/>
      <x:c r="E963"/>
      <x:c r="F963"/>
      <x:c r="G963"/>
      <x:c r="H963"/>
      <x:c r="I963"/>
      <x:c r="J963"/>
      <x:c r="K963"/>
      <x:c r="L963"/>
      <x:c r="M963"/>
      <x:c r="N963"/>
      <x:c r="O963"/>
    </x:row>
    <x:row r="964" ht="58" customHeight="1">
      <x:c r="A964"/>
      <x:c r="B964"/>
      <x:c r="C964"/>
      <x:c r="D964"/>
      <x:c r="E964"/>
      <x:c r="F964"/>
      <x:c r="G964"/>
      <x:c r="H964"/>
      <x:c r="I964"/>
      <x:c r="J964"/>
      <x:c r="K964"/>
      <x:c r="L964"/>
      <x:c r="M964"/>
      <x:c r="N964"/>
      <x:c r="O964"/>
    </x:row>
    <x:row r="965" ht="58" customHeight="1">
      <x:c r="A965"/>
      <x:c r="B965"/>
      <x:c r="C965"/>
      <x:c r="D965"/>
      <x:c r="E965"/>
      <x:c r="F965"/>
      <x:c r="G965"/>
      <x:c r="H965"/>
      <x:c r="I965"/>
      <x:c r="J965"/>
      <x:c r="K965"/>
      <x:c r="L965"/>
      <x:c r="M965"/>
      <x:c r="N965"/>
      <x:c r="O965"/>
    </x:row>
    <x:row r="966" ht="58" customHeight="1">
      <x:c r="A966"/>
      <x:c r="B966"/>
      <x:c r="C966"/>
      <x:c r="D966"/>
      <x:c r="E966"/>
      <x:c r="F966"/>
      <x:c r="G966"/>
      <x:c r="H966"/>
      <x:c r="I966"/>
      <x:c r="J966"/>
      <x:c r="K966"/>
      <x:c r="L966"/>
      <x:c r="M966"/>
      <x:c r="N966"/>
      <x:c r="O966"/>
    </x:row>
    <x:row r="967" ht="58" customHeight="1">
      <x:c r="A967"/>
      <x:c r="B967"/>
      <x:c r="C967"/>
      <x:c r="D967"/>
      <x:c r="E967"/>
      <x:c r="F967"/>
      <x:c r="G967"/>
      <x:c r="H967"/>
      <x:c r="I967"/>
      <x:c r="J967"/>
      <x:c r="K967"/>
      <x:c r="L967"/>
      <x:c r="M967"/>
      <x:c r="N967"/>
      <x:c r="O967"/>
    </x:row>
    <x:row r="968" ht="58" customHeight="1">
      <x:c r="A968"/>
      <x:c r="B968"/>
      <x:c r="C968"/>
      <x:c r="D968"/>
      <x:c r="E968"/>
      <x:c r="F968"/>
      <x:c r="G968"/>
      <x:c r="H968"/>
      <x:c r="I968"/>
      <x:c r="J968"/>
      <x:c r="K968"/>
      <x:c r="L968"/>
      <x:c r="M968"/>
      <x:c r="N968"/>
      <x:c r="O968"/>
    </x:row>
    <x:row r="969" ht="58" customHeight="1">
      <x:c r="A969"/>
      <x:c r="B969"/>
      <x:c r="C969"/>
      <x:c r="D969"/>
      <x:c r="E969"/>
      <x:c r="F969"/>
      <x:c r="G969"/>
      <x:c r="H969"/>
      <x:c r="I969"/>
      <x:c r="J969"/>
      <x:c r="K969"/>
      <x:c r="L969"/>
      <x:c r="M969"/>
      <x:c r="N969"/>
      <x:c r="O969"/>
    </x:row>
    <x:row r="970" ht="58" customHeight="1">
      <x:c r="A970"/>
      <x:c r="B970"/>
      <x:c r="C970"/>
      <x:c r="D970"/>
      <x:c r="E970"/>
      <x:c r="F970"/>
      <x:c r="G970"/>
      <x:c r="H970"/>
      <x:c r="I970"/>
      <x:c r="J970"/>
      <x:c r="K970"/>
      <x:c r="L970"/>
      <x:c r="M970"/>
      <x:c r="N970"/>
      <x:c r="O970"/>
    </x:row>
    <x:row r="971" ht="58" customHeight="1">
      <x:c r="A971"/>
      <x:c r="B971"/>
      <x:c r="C971"/>
      <x:c r="D971"/>
      <x:c r="E971"/>
      <x:c r="F971"/>
      <x:c r="G971"/>
      <x:c r="H971"/>
      <x:c r="I971"/>
      <x:c r="J971"/>
      <x:c r="K971"/>
      <x:c r="L971"/>
      <x:c r="M971"/>
      <x:c r="N971"/>
      <x:c r="O971"/>
    </x:row>
    <x:row r="972" ht="58" customHeight="1">
      <x:c r="A972"/>
      <x:c r="B972"/>
      <x:c r="C972"/>
      <x:c r="D972"/>
      <x:c r="E972"/>
      <x:c r="F972"/>
      <x:c r="G972"/>
      <x:c r="H972"/>
      <x:c r="I972"/>
      <x:c r="J972"/>
      <x:c r="K972"/>
      <x:c r="L972"/>
      <x:c r="M972"/>
      <x:c r="N972"/>
      <x:c r="O972"/>
    </x:row>
    <x:row r="973" ht="58" customHeight="1">
      <x:c r="A973"/>
      <x:c r="B973"/>
      <x:c r="C973"/>
      <x:c r="D973"/>
      <x:c r="E973"/>
      <x:c r="F973"/>
      <x:c r="G973"/>
      <x:c r="H973"/>
      <x:c r="I973"/>
      <x:c r="J973"/>
      <x:c r="K973"/>
      <x:c r="L973"/>
      <x:c r="M973"/>
      <x:c r="N973"/>
      <x:c r="O973"/>
    </x:row>
    <x:row r="974" ht="58" customHeight="1">
      <x:c r="A974"/>
      <x:c r="B974"/>
      <x:c r="C974"/>
      <x:c r="D974"/>
      <x:c r="E974"/>
      <x:c r="F974"/>
      <x:c r="G974"/>
      <x:c r="H974"/>
      <x:c r="I974"/>
      <x:c r="J974"/>
      <x:c r="K974"/>
      <x:c r="L974"/>
      <x:c r="M974"/>
      <x:c r="N974"/>
      <x:c r="O974"/>
    </x:row>
    <x:row r="975" ht="58" customHeight="1">
      <x:c r="A975"/>
      <x:c r="B975"/>
      <x:c r="C975"/>
      <x:c r="D975"/>
      <x:c r="E975"/>
      <x:c r="F975"/>
      <x:c r="G975"/>
      <x:c r="H975"/>
      <x:c r="I975"/>
      <x:c r="J975"/>
      <x:c r="K975"/>
      <x:c r="L975"/>
      <x:c r="M975"/>
      <x:c r="N975"/>
      <x:c r="O975"/>
    </x:row>
    <x:row r="976" ht="58" customHeight="1">
      <x:c r="A976"/>
      <x:c r="B976"/>
      <x:c r="C976"/>
      <x:c r="D976"/>
      <x:c r="E976"/>
      <x:c r="F976"/>
      <x:c r="G976"/>
      <x:c r="H976"/>
      <x:c r="I976"/>
      <x:c r="J976"/>
      <x:c r="K976"/>
      <x:c r="L976"/>
      <x:c r="M976"/>
      <x:c r="N976"/>
      <x:c r="O976"/>
    </x:row>
    <x:row r="977" ht="58" customHeight="1">
      <x:c r="A977"/>
      <x:c r="B977"/>
      <x:c r="C977"/>
      <x:c r="D977"/>
      <x:c r="E977"/>
      <x:c r="F977"/>
      <x:c r="G977"/>
      <x:c r="H977"/>
      <x:c r="I977"/>
      <x:c r="J977"/>
      <x:c r="K977"/>
      <x:c r="L977"/>
      <x:c r="M977"/>
      <x:c r="N977"/>
      <x:c r="O977"/>
    </x:row>
    <x:row r="978" ht="58" customHeight="1">
      <x:c r="A978"/>
      <x:c r="B978"/>
      <x:c r="C978"/>
      <x:c r="D978"/>
      <x:c r="E978"/>
      <x:c r="F978"/>
      <x:c r="G978"/>
      <x:c r="H978"/>
      <x:c r="I978"/>
      <x:c r="J978"/>
      <x:c r="K978"/>
      <x:c r="L978"/>
      <x:c r="M978"/>
      <x:c r="N978"/>
      <x:c r="O978"/>
    </x:row>
    <x:row r="979" ht="58" customHeight="1">
      <x:c r="A979"/>
      <x:c r="B979"/>
      <x:c r="C979"/>
      <x:c r="D979"/>
      <x:c r="E979"/>
      <x:c r="F979"/>
      <x:c r="G979"/>
      <x:c r="H979"/>
      <x:c r="I979"/>
      <x:c r="J979"/>
      <x:c r="K979"/>
      <x:c r="L979"/>
      <x:c r="M979"/>
      <x:c r="N979"/>
      <x:c r="O979"/>
    </x:row>
    <x:row r="980" ht="58" customHeight="1">
      <x:c r="A980"/>
      <x:c r="B980"/>
      <x:c r="C980"/>
      <x:c r="D980"/>
      <x:c r="E980"/>
      <x:c r="F980"/>
      <x:c r="G980"/>
      <x:c r="H980"/>
      <x:c r="I980"/>
      <x:c r="J980"/>
      <x:c r="K980"/>
      <x:c r="L980"/>
      <x:c r="M980"/>
      <x:c r="N980"/>
      <x:c r="O980"/>
    </x:row>
    <x:row r="981" ht="58" customHeight="1">
      <x:c r="A981"/>
      <x:c r="B981"/>
      <x:c r="C981"/>
      <x:c r="D981"/>
      <x:c r="E981"/>
      <x:c r="F981"/>
      <x:c r="G981"/>
      <x:c r="H981"/>
      <x:c r="I981"/>
      <x:c r="J981"/>
      <x:c r="K981"/>
      <x:c r="L981"/>
      <x:c r="M981"/>
      <x:c r="N981"/>
      <x:c r="O981"/>
    </x:row>
    <x:row r="982" ht="58" customHeight="1">
      <x:c r="A982"/>
      <x:c r="B982"/>
      <x:c r="C982"/>
      <x:c r="D982"/>
      <x:c r="E982"/>
      <x:c r="F982"/>
      <x:c r="G982"/>
      <x:c r="H982"/>
      <x:c r="I982"/>
      <x:c r="J982"/>
      <x:c r="K982"/>
      <x:c r="L982"/>
      <x:c r="M982"/>
      <x:c r="N982"/>
      <x:c r="O982"/>
    </x:row>
    <x:row r="983" ht="58" customHeight="1">
      <x:c r="A983"/>
      <x:c r="B983"/>
      <x:c r="C983"/>
      <x:c r="D983"/>
      <x:c r="E983"/>
      <x:c r="F983"/>
      <x:c r="G983"/>
      <x:c r="H983"/>
      <x:c r="I983"/>
      <x:c r="J983"/>
      <x:c r="K983"/>
      <x:c r="L983"/>
      <x:c r="M983"/>
      <x:c r="N983"/>
      <x:c r="O983"/>
    </x:row>
    <x:row r="984" ht="58" customHeight="1">
      <x:c r="A984"/>
      <x:c r="B984"/>
      <x:c r="C984"/>
      <x:c r="D984"/>
      <x:c r="E984"/>
      <x:c r="F984"/>
      <x:c r="G984"/>
      <x:c r="H984"/>
      <x:c r="I984"/>
      <x:c r="J984"/>
      <x:c r="K984"/>
      <x:c r="L984"/>
      <x:c r="M984"/>
      <x:c r="N984"/>
      <x:c r="O984"/>
    </x:row>
    <x:row r="985" ht="58" customHeight="1">
      <x:c r="A985"/>
      <x:c r="B985"/>
      <x:c r="C985"/>
      <x:c r="D985"/>
      <x:c r="E985"/>
      <x:c r="F985"/>
      <x:c r="G985"/>
      <x:c r="H985"/>
      <x:c r="I985"/>
      <x:c r="J985"/>
      <x:c r="K985"/>
      <x:c r="L985"/>
      <x:c r="M985"/>
      <x:c r="N985"/>
      <x:c r="O985"/>
    </x:row>
    <x:row r="986" ht="58" customHeight="1">
      <x:c r="A986"/>
      <x:c r="B986"/>
      <x:c r="C986"/>
      <x:c r="D986"/>
      <x:c r="E986"/>
      <x:c r="F986"/>
      <x:c r="G986"/>
      <x:c r="H986"/>
      <x:c r="I986"/>
      <x:c r="J986"/>
      <x:c r="K986"/>
      <x:c r="L986"/>
      <x:c r="M986"/>
      <x:c r="N986"/>
      <x:c r="O986"/>
    </x:row>
    <x:row r="987" ht="58" customHeight="1">
      <x:c r="A987"/>
      <x:c r="B987"/>
      <x:c r="C987"/>
      <x:c r="D987"/>
      <x:c r="E987"/>
      <x:c r="F987"/>
      <x:c r="G987"/>
      <x:c r="H987"/>
      <x:c r="I987"/>
      <x:c r="J987"/>
      <x:c r="K987"/>
      <x:c r="L987"/>
      <x:c r="M987"/>
      <x:c r="N987"/>
      <x:c r="O987"/>
    </x:row>
    <x:row r="988" ht="58" customHeight="1">
      <x:c r="A988"/>
      <x:c r="B988"/>
      <x:c r="C988"/>
      <x:c r="D988"/>
      <x:c r="E988"/>
      <x:c r="F988"/>
      <x:c r="G988"/>
      <x:c r="H988"/>
      <x:c r="I988"/>
      <x:c r="J988"/>
      <x:c r="K988"/>
      <x:c r="L988"/>
      <x:c r="M988"/>
      <x:c r="N988"/>
      <x:c r="O988"/>
    </x:row>
    <x:row r="989" ht="58" customHeight="1">
      <x:c r="A989"/>
      <x:c r="B989"/>
      <x:c r="C989"/>
      <x:c r="D989"/>
      <x:c r="E989"/>
      <x:c r="F989"/>
      <x:c r="G989"/>
      <x:c r="H989"/>
      <x:c r="I989"/>
      <x:c r="J989"/>
      <x:c r="K989"/>
      <x:c r="L989"/>
      <x:c r="M989"/>
      <x:c r="N989"/>
      <x:c r="O989"/>
    </x:row>
    <x:row r="990" ht="58" customHeight="1">
      <x:c r="A990"/>
      <x:c r="B990"/>
      <x:c r="C990"/>
      <x:c r="D990"/>
      <x:c r="E990"/>
      <x:c r="F990"/>
      <x:c r="G990"/>
      <x:c r="H990"/>
      <x:c r="I990"/>
      <x:c r="J990"/>
      <x:c r="K990"/>
      <x:c r="L990"/>
      <x:c r="M990"/>
      <x:c r="N990"/>
      <x:c r="O990"/>
    </x:row>
    <x:row r="991" ht="58" customHeight="1">
      <x:c r="A991"/>
      <x:c r="B991"/>
      <x:c r="C991"/>
      <x:c r="D991"/>
      <x:c r="E991"/>
      <x:c r="F991"/>
      <x:c r="G991"/>
      <x:c r="H991"/>
      <x:c r="I991"/>
      <x:c r="J991"/>
      <x:c r="K991"/>
      <x:c r="L991"/>
      <x:c r="M991"/>
      <x:c r="N991"/>
      <x:c r="O991"/>
    </x:row>
    <x:row r="992" ht="58" customHeight="1">
      <x:c r="A992"/>
      <x:c r="B992"/>
      <x:c r="C992"/>
      <x:c r="D992"/>
      <x:c r="E992"/>
      <x:c r="F992"/>
      <x:c r="G992"/>
      <x:c r="H992"/>
      <x:c r="I992"/>
      <x:c r="J992"/>
      <x:c r="K992"/>
      <x:c r="L992"/>
      <x:c r="M992"/>
      <x:c r="N992"/>
      <x:c r="O992"/>
    </x:row>
    <x:row r="993" ht="58" customHeight="1">
      <x:c r="A993"/>
      <x:c r="B993"/>
      <x:c r="C993"/>
      <x:c r="D993"/>
      <x:c r="E993"/>
      <x:c r="F993"/>
      <x:c r="G993"/>
      <x:c r="H993"/>
      <x:c r="I993"/>
      <x:c r="J993"/>
      <x:c r="K993"/>
      <x:c r="L993"/>
      <x:c r="M993"/>
      <x:c r="N993"/>
      <x:c r="O993"/>
    </x:row>
    <x:row r="994" ht="58" customHeight="1">
      <x:c r="A994"/>
      <x:c r="B994"/>
      <x:c r="C994"/>
      <x:c r="D994"/>
      <x:c r="E994"/>
      <x:c r="F994"/>
      <x:c r="G994"/>
      <x:c r="H994"/>
      <x:c r="I994"/>
      <x:c r="J994"/>
      <x:c r="K994"/>
      <x:c r="L994"/>
      <x:c r="M994"/>
      <x:c r="N994"/>
      <x:c r="O994"/>
    </x:row>
    <x:row r="995" ht="58" customHeight="1">
      <x:c r="A995"/>
      <x:c r="B995"/>
      <x:c r="C995"/>
      <x:c r="D995"/>
      <x:c r="E995"/>
      <x:c r="F995"/>
      <x:c r="G995"/>
      <x:c r="H995"/>
      <x:c r="I995"/>
      <x:c r="J995"/>
      <x:c r="K995"/>
      <x:c r="L995"/>
      <x:c r="M995"/>
      <x:c r="N995"/>
      <x:c r="O995"/>
    </x:row>
    <x:row r="996" ht="58" customHeight="1">
      <x:c r="A996"/>
      <x:c r="B996"/>
      <x:c r="C996"/>
      <x:c r="D996"/>
      <x:c r="E996"/>
      <x:c r="F996"/>
      <x:c r="G996"/>
      <x:c r="H996"/>
      <x:c r="I996"/>
      <x:c r="J996"/>
      <x:c r="K996"/>
      <x:c r="L996"/>
      <x:c r="M996"/>
      <x:c r="N996"/>
      <x:c r="O996"/>
    </x:row>
    <x:row r="997" ht="58" customHeight="1">
      <x:c r="A997"/>
      <x:c r="B997"/>
      <x:c r="C997"/>
      <x:c r="D997"/>
      <x:c r="E997"/>
      <x:c r="F997"/>
      <x:c r="G997"/>
      <x:c r="H997"/>
      <x:c r="I997"/>
      <x:c r="J997"/>
      <x:c r="K997"/>
      <x:c r="L997"/>
      <x:c r="M997"/>
      <x:c r="N997"/>
      <x:c r="O997"/>
    </x:row>
    <x:row r="998" ht="58" customHeight="1">
      <x:c r="A998"/>
      <x:c r="B998"/>
      <x:c r="C998"/>
      <x:c r="D998"/>
      <x:c r="E998"/>
      <x:c r="F998"/>
      <x:c r="G998"/>
      <x:c r="H998"/>
      <x:c r="I998"/>
      <x:c r="J998"/>
      <x:c r="K998"/>
      <x:c r="L998"/>
      <x:c r="M998"/>
      <x:c r="N998"/>
      <x:c r="O998"/>
    </x:row>
    <x:row r="999" ht="58" customHeight="1">
      <x:c r="A999"/>
      <x:c r="B999"/>
      <x:c r="C999"/>
      <x:c r="D999"/>
      <x:c r="E999"/>
      <x:c r="F999"/>
      <x:c r="G999"/>
      <x:c r="H999"/>
      <x:c r="I999"/>
      <x:c r="J999"/>
      <x:c r="K999"/>
      <x:c r="L999"/>
      <x:c r="M999"/>
      <x:c r="N999"/>
      <x:c r="O999"/>
    </x:row>
    <x:row r="1000" ht="58" customHeight="1">
      <x:c r="A1000"/>
      <x:c r="B1000"/>
      <x:c r="C1000"/>
      <x:c r="D1000"/>
      <x:c r="E1000"/>
      <x:c r="F1000"/>
      <x:c r="G1000"/>
      <x:c r="H1000"/>
      <x:c r="I1000"/>
      <x:c r="J1000"/>
      <x:c r="K1000"/>
      <x:c r="L1000"/>
      <x:c r="M1000"/>
      <x:c r="N1000"/>
      <x:c r="O1000"/>
    </x:row>
    <x:row r="1001" ht="58" customHeight="1">
      <x:c r="A1001"/>
      <x:c r="B1001"/>
      <x:c r="C1001"/>
      <x:c r="D1001"/>
      <x:c r="E1001"/>
      <x:c r="F1001"/>
      <x:c r="G1001"/>
      <x:c r="H1001"/>
      <x:c r="I1001"/>
      <x:c r="J1001"/>
      <x:c r="K1001"/>
      <x:c r="L1001"/>
      <x:c r="M1001"/>
      <x:c r="N1001"/>
      <x:c r="O1001"/>
    </x:row>
    <x:row r="1002" ht="58" customHeight="1">
      <x:c r="A1002"/>
      <x:c r="B1002"/>
      <x:c r="C1002"/>
      <x:c r="D1002"/>
      <x:c r="E1002"/>
      <x:c r="F1002"/>
      <x:c r="G1002"/>
      <x:c r="H1002"/>
      <x:c r="I1002"/>
      <x:c r="J1002"/>
      <x:c r="K1002"/>
      <x:c r="L1002"/>
      <x:c r="M1002"/>
      <x:c r="N1002"/>
      <x:c r="O1002"/>
    </x:row>
    <x:row r="1003" ht="58" customHeight="1">
      <x:c r="A1003"/>
      <x:c r="B1003"/>
      <x:c r="C1003"/>
      <x:c r="D1003"/>
      <x:c r="E1003"/>
      <x:c r="F1003"/>
      <x:c r="G1003"/>
      <x:c r="H1003"/>
      <x:c r="I1003"/>
      <x:c r="J1003"/>
      <x:c r="K1003"/>
      <x:c r="L1003"/>
      <x:c r="M1003"/>
      <x:c r="N1003"/>
      <x:c r="O1003"/>
    </x:row>
    <x:row r="1004" ht="58" customHeight="1">
      <x:c r="A1004"/>
      <x:c r="B1004"/>
      <x:c r="C1004"/>
      <x:c r="D1004"/>
      <x:c r="E1004"/>
      <x:c r="F1004"/>
      <x:c r="G1004"/>
      <x:c r="H1004"/>
      <x:c r="I1004"/>
      <x:c r="J1004"/>
      <x:c r="K1004"/>
      <x:c r="L1004"/>
      <x:c r="M1004"/>
      <x:c r="N1004"/>
      <x:c r="O1004"/>
    </x:row>
  </x:sheetData>
  <x:dataValidations count="4">
    <x:dataValidation type="list" sqref="F5:F104">
      <x:formula1>"Critique,Majeure,Mineure"</x:formula1>
    </x:dataValidation>
    <x:dataValidation type="list" sqref="J5:J104">
      <x:formula1>"Ouvert,À corriger,Intégré à vérifier,Clos après contrôle,À arbitrer"</x:formula1>
    </x:dataValidation>
    <x:dataValidation type="list" sqref="F5:F1004">
      <x:formula1>"Critique,Majeure,Mineure"</x:formula1>
    </x:dataValidation>
    <x:dataValidation type="list" sqref="J5:J1004">
      <x:formula1>"Ouverte,En cours,À recontrôler,Clôturée"</x:formula1>
    </x:dataValidation>
  </x:dataValidations>
  <x:pageMargins left="0.7" right="0.7" top="0.75" bottom="0.75" header="0.3" footer="0.3"/>
  <x:tableParts count="1">
    <x:tablePart xmlns:r="http://schemas.openxmlformats.org/officeDocument/2006/relationships" r:id="R901e50bad2184e25"/>
  </x:tableParts>
</x:worksheet>
</file>

<file path=xl/worksheets/sheet5.xml><?xml version="1.0" encoding="utf-8"?>
<x:worksheet xmlns:x="http://schemas.openxmlformats.org/spreadsheetml/2006/main">
  <x:sheetViews>
    <x:sheetView showGridLines="0" workbookViewId="0">
      <x:pane xSplit="1" ySplit="4" topLeftCell="B5" activePane="bottomRight" state="frozen"/>
    </x:sheetView>
  </x:sheetViews>
  <x:sheetFormatPr defaultRowHeight="15"/>
  <x:cols>
    <x:col min="1" max="1" width="31" hidden="0" customWidth="1"/>
    <x:col min="2" max="2" width="20" hidden="0" customWidth="1"/>
    <x:col min="3" max="3" width="23" hidden="0" customWidth="1"/>
    <x:col min="4" max="4" width="48" hidden="0" customWidth="1"/>
    <x:col min="5" max="5" width="16" hidden="0" customWidth="1"/>
    <x:col min="6" max="6" width="24" hidden="0" customWidth="1"/>
    <x:col min="7" max="7" width="12" hidden="0" customWidth="1"/>
    <x:col min="8" max="8" width="18" hidden="0" customWidth="1"/>
    <x:col min="9" max="9" width="24" hidden="0" customWidth="1"/>
    <x:col min="10" max="10" width="12" hidden="0" customWidth="1"/>
    <x:col min="11" max="11" width="18" hidden="0" customWidth="1"/>
    <x:col min="12" max="12" width="23" hidden="0" customWidth="1"/>
    <x:col min="13" max="13" width="28" hidden="0" customWidth="1"/>
    <x:col min="14" max="14" width="35" hidden="0" customWidth="1"/>
    <x:col min="15" max="15" width="31" hidden="0" customWidth="1"/>
    <x:col min="16" max="16" width="16" hidden="0" customWidth="1"/>
    <x:col min="17" max="17" width="16" hidden="0" customWidth="1"/>
    <x:col min="18" max="18" width="8" hidden="0" customWidth="1"/>
    <x:col min="19" max="19" width="55" hidden="0" customWidth="1"/>
    <x:col min="20" max="20" width="27" hidden="0" customWidth="1"/>
    <x:col min="21" max="21" width="27" hidden="0" customWidth="1"/>
  </x:cols>
  <x:sheetData>
    <x:row r="1" ht="32" customHeight="1">
      <x:c r="A1" s="5" t="str">
        <x:v>Suivi des validations</x:v>
      </x:c>
      <x:c r="B1" s="3"/>
      <x:c r="C1" s="3"/>
      <x:c r="D1" s="3"/>
      <x:c r="E1" s="3"/>
      <x:c r="F1" s="3"/>
      <x:c r="G1" s="3"/>
      <x:c r="H1" s="3"/>
      <x:c r="I1" s="3"/>
      <x:c r="J1" s="3"/>
      <x:c r="K1" s="3"/>
      <x:c r="L1" s="3"/>
      <x:c r="M1" s="3"/>
      <x:c r="N1" s="3"/>
      <x:c r="O1" s="3"/>
    </x:row>
    <x:row r="2" ht="25" customHeight="1">
      <x:c r="A2" s="7" t="str">
        <x:v>629 cours — avis indépendants à recueillir. Filtrer par matière et lot. Les colonnes jaunes sont à compléter.</x:v>
      </x:c>
      <x:c r="B2" s="3"/>
      <x:c r="C2" s="3"/>
      <x:c r="D2" s="3"/>
      <x:c r="E2" s="3"/>
      <x:c r="F2" s="3"/>
      <x:c r="G2" s="3"/>
      <x:c r="H2" s="3"/>
      <x:c r="I2" s="3"/>
      <x:c r="J2" s="3"/>
      <x:c r="K2" s="3"/>
      <x:c r="L2" s="3"/>
      <x:c r="M2" s="3"/>
      <x:c r="N2" s="3"/>
      <x:c r="O2" s="3"/>
    </x:row>
    <x:row r="3" ht="25" customHeight="1">
      <x:c r="A3" s="3"/>
      <x:c r="B3" s="3"/>
      <x:c r="C3" s="3"/>
      <x:c r="D3" s="3"/>
      <x:c r="E3" s="3"/>
      <x:c r="F3" s="3"/>
      <x:c r="G3" s="3"/>
      <x:c r="H3" s="3"/>
      <x:c r="I3" s="3"/>
      <x:c r="J3" s="3"/>
      <x:c r="K3" s="3"/>
      <x:c r="L3" s="3"/>
      <x:c r="M3" s="3"/>
      <x:c r="N3" s="3"/>
      <x:c r="O3" s="3"/>
    </x:row>
    <x:row r="4" ht="44" customHeight="1">
      <x:c r="A4" s="23" t="str">
        <x:v>ID module</x:v>
      </x:c>
      <x:c r="B4" s="23" t="str">
        <x:v>Matière</x:v>
      </x:c>
      <x:c r="C4" s="23" t="str">
        <x:v>Classe et série</x:v>
      </x:c>
      <x:c r="D4" s="23" t="str">
        <x:v>Titre du cours</x:v>
      </x:c>
      <x:c r="E4" s="23" t="str">
        <x:v>Version commune évaluée</x:v>
      </x:c>
      <x:c r="F4" s="23" t="str">
        <x:v>Professeur P1</x:v>
      </x:c>
      <x:c r="G4" s="23" t="str">
        <x:v>Note P1 /100</x:v>
      </x:c>
      <x:c r="H4" s="23" t="str">
        <x:v>Avis P1</x:v>
      </x:c>
      <x:c r="I4" s="23" t="str">
        <x:v>Professeur P2</x:v>
      </x:c>
      <x:c r="J4" s="23" t="str">
        <x:v>Note P2 /100</x:v>
      </x:c>
      <x:c r="K4" s="23" t="str">
        <x:v>Avis P2</x:v>
      </x:c>
      <x:c r="L4" s="23" t="str">
        <x:v>Décision coordination</x:v>
      </x:c>
      <x:c r="M4" s="23" t="str">
        <x:v>Date et responsable</x:v>
      </x:c>
      <x:c r="N4" s="23" t="str">
        <x:v>Réserves et ID corrections</x:v>
      </x:c>
      <x:c r="O4" s="23" t="str">
        <x:v>Contrôle des deux avis</x:v>
      </x:c>
      <x:c r="P4" s="24" t="str">
        <x:v>Version relue P1</x:v>
      </x:c>
      <x:c r="Q4" s="24" t="str">
        <x:v>Version relue P2</x:v>
      </x:c>
      <x:c r="R4" s="24" t="str">
        <x:v>Lot</x:v>
      </x:c>
      <x:c r="S4" s="24" t="str">
        <x:v>Lien du cours</x:v>
      </x:c>
      <x:c r="T4" s="24" t="str">
        <x:v>Proposition fiche P1</x:v>
      </x:c>
      <x:c r="U4" s="24" t="str">
        <x:v>Proposition fiche P2</x:v>
      </x:c>
    </x:row>
    <x:row r="5" ht="72" customHeight="1">
      <x:c r="A5" s="20" t="str">
        <x:v>english-tourism-premiere-a</x:v>
      </x:c>
      <x:c r="B5" s="20" t="str">
        <x:v>Anglais</x:v>
      </x:c>
      <x:c r="C5" s="20" t="str">
        <x:v>1re A1, 1re A2</x:v>
      </x:c>
      <x:c r="D5" s="20" t="str">
        <x:v>Unit 1 · Travel and world tourism</x:v>
      </x:c>
      <x:c r="E5" s="25" t="str">
        <x:v>137</x:v>
      </x:c>
      <x:c r="F5" s="25"/>
      <x:c r="G5" s="27"/>
      <x:c r="H5" s="25"/>
      <x:c r="I5" s="25"/>
      <x:c r="J5" s="27"/>
      <x:c r="K5" s="25"/>
      <x:c r="L5" s="25"/>
      <x:c r="M5" s="25"/>
      <x:c r="N5" s="25"/>
      <x:c r="O5" s="26" t="str">
        <x:f>IF(OR(E5="",F5="",I5="",F5=I5,G5="",J5="",H5="",K5="",P5="",Q5="",T5="",U5=""),"Deux avis complets requis",IF(OR(P5&lt;&gt;E5,Q5&lt;&gt;E5),"Versions à harmoniser",IF(COUNTIFS('Corrections'!$B$5:$B$1004,A5,'Corrections'!$F$5:$F$1004,"Critique",'Corrections'!$J$5:$J$1004,"&lt;&gt;Clôturée")+COUNTIFS('Corrections'!$B$5:$B$1004,A5,'Corrections'!$F$5:$F$1004,"Majeure",'Corrections'!$J$5:$J$1004,"&lt;&gt;Clôturée")&gt;0,"Corrections bloquantes",IF(AND(H5="Validé",K5="Validé",ISNUMBER(G5),ISNUMBER(J5),G5&gt;='Mode emploi'!$B$17,J5&gt;='Mode emploi'!$B$17,G5&lt;=100,J5&lt;=100,T5="Proposé à validation",U5="Proposé à validation"),"À confirmer par coordination","Révision ou arbitrage"))))</x:f>
        <x:v>Deux avis complets requis</x:v>
      </x:c>
      <x:c r="P5" s="25"/>
      <x:c r="Q5" s="25"/>
      <x:c r="R5" s="20" t="n">
        <x:v>1</x:v>
      </x:c>
      <x:c r="S5" s="20" t="str">
        <x:v>https://renfo-plus-ci.gwyzail.chatgpt.site/atelier/english-tourism-premiere-a</x:v>
      </x:c>
      <x:c r="T5" s="25"/>
      <x:c r="U5" s="25"/>
    </x:row>
    <x:row r="6" ht="72" customHeight="1">
      <x:c r="A6" s="20" t="str">
        <x:v>english-resources-premiere-a</x:v>
      </x:c>
      <x:c r="B6" s="20" t="str">
        <x:v>Anglais</x:v>
      </x:c>
      <x:c r="C6" s="20" t="str">
        <x:v>1re A1, 1re A2</x:v>
      </x:c>
      <x:c r="D6" s="20" t="str">
        <x:v>Unit 2 · Natural resources</x:v>
      </x:c>
      <x:c r="E6" s="25" t="str">
        <x:v>137</x:v>
      </x:c>
      <x:c r="F6" s="25"/>
      <x:c r="G6" s="27"/>
      <x:c r="H6" s="25"/>
      <x:c r="I6" s="25"/>
      <x:c r="J6" s="27"/>
      <x:c r="K6" s="25"/>
      <x:c r="L6" s="25"/>
      <x:c r="M6" s="25"/>
      <x:c r="N6" s="25"/>
      <x:c r="O6" s="26" t="str">
        <x:f>IF(OR(E6="",F6="",I6="",F6=I6,G6="",J6="",H6="",K6="",P6="",Q6="",T6="",U6=""),"Deux avis complets requis",IF(OR(P6&lt;&gt;E6,Q6&lt;&gt;E6),"Versions à harmoniser",IF(COUNTIFS('Corrections'!$B$5:$B$1004,A6,'Corrections'!$F$5:$F$1004,"Critique",'Corrections'!$J$5:$J$1004,"&lt;&gt;Clôturée")+COUNTIFS('Corrections'!$B$5:$B$1004,A6,'Corrections'!$F$5:$F$1004,"Majeure",'Corrections'!$J$5:$J$1004,"&lt;&gt;Clôturée")&gt;0,"Corrections bloquantes",IF(AND(H6="Validé",K6="Validé",ISNUMBER(G6),ISNUMBER(J6),G6&gt;='Mode emploi'!$B$17,J6&gt;='Mode emploi'!$B$17,G6&lt;=100,J6&lt;=100,T6="Proposé à validation",U6="Proposé à validation"),"À confirmer par coordination","Révision ou arbitrage"))))</x:f>
        <x:v>Deux avis complets requis</x:v>
      </x:c>
      <x:c r="P6" s="25"/>
      <x:c r="Q6" s="25"/>
      <x:c r="R6" s="20" t="n">
        <x:v>1</x:v>
      </x:c>
      <x:c r="S6" s="20" t="str">
        <x:v>https://renfo-plus-ci.gwyzail.chatgpt.site/atelier/english-resources-premiere-a</x:v>
      </x:c>
      <x:c r="T6" s="25"/>
      <x:c r="U6" s="25"/>
    </x:row>
    <x:row r="7" ht="72" customHeight="1">
      <x:c r="A7" s="20" t="str">
        <x:v>english-health-premiere-a</x:v>
      </x:c>
      <x:c r="B7" s="20" t="str">
        <x:v>Anglais</x:v>
      </x:c>
      <x:c r="C7" s="20" t="str">
        <x:v>1re A1, 1re A2</x:v>
      </x:c>
      <x:c r="D7" s="20" t="str">
        <x:v>Unit 3 · Deadly viruses and diseases</x:v>
      </x:c>
      <x:c r="E7" s="25" t="str">
        <x:v>137</x:v>
      </x:c>
      <x:c r="F7" s="25"/>
      <x:c r="G7" s="27"/>
      <x:c r="H7" s="25"/>
      <x:c r="I7" s="25"/>
      <x:c r="J7" s="27"/>
      <x:c r="K7" s="25"/>
      <x:c r="L7" s="25"/>
      <x:c r="M7" s="25"/>
      <x:c r="N7" s="25"/>
      <x:c r="O7" s="26" t="str">
        <x:f>IF(OR(E7="",F7="",I7="",F7=I7,G7="",J7="",H7="",K7="",P7="",Q7="",T7="",U7=""),"Deux avis complets requis",IF(OR(P7&lt;&gt;E7,Q7&lt;&gt;E7),"Versions à harmoniser",IF(COUNTIFS('Corrections'!$B$5:$B$1004,A7,'Corrections'!$F$5:$F$1004,"Critique",'Corrections'!$J$5:$J$1004,"&lt;&gt;Clôturée")+COUNTIFS('Corrections'!$B$5:$B$1004,A7,'Corrections'!$F$5:$F$1004,"Majeure",'Corrections'!$J$5:$J$1004,"&lt;&gt;Clôturée")&gt;0,"Corrections bloquantes",IF(AND(H7="Validé",K7="Validé",ISNUMBER(G7),ISNUMBER(J7),G7&gt;='Mode emploi'!$B$17,J7&gt;='Mode emploi'!$B$17,G7&lt;=100,J7&lt;=100,T7="Proposé à validation",U7="Proposé à validation"),"À confirmer par coordination","Révision ou arbitrage"))))</x:f>
        <x:v>Deux avis complets requis</x:v>
      </x:c>
      <x:c r="P7" s="25"/>
      <x:c r="Q7" s="25"/>
      <x:c r="R7" s="20" t="n">
        <x:v>1</x:v>
      </x:c>
      <x:c r="S7" s="20" t="str">
        <x:v>https://renfo-plus-ci.gwyzail.chatgpt.site/atelier/english-health-premiere-a</x:v>
      </x:c>
      <x:c r="T7" s="25"/>
      <x:c r="U7" s="25"/>
    </x:row>
    <x:row r="8" ht="72" customHeight="1">
      <x:c r="A8" s="20" t="str">
        <x:v>english-peace-premiere-a</x:v>
      </x:c>
      <x:c r="B8" s="20" t="str">
        <x:v>Anglais</x:v>
      </x:c>
      <x:c r="C8" s="20" t="str">
        <x:v>1re A1, 1re A2</x:v>
      </x:c>
      <x:c r="D8" s="20" t="str">
        <x:v>Unit 4 · Crime and violence</x:v>
      </x:c>
      <x:c r="E8" s="25" t="str">
        <x:v>137</x:v>
      </x:c>
      <x:c r="F8" s="25"/>
      <x:c r="G8" s="27"/>
      <x:c r="H8" s="25"/>
      <x:c r="I8" s="25"/>
      <x:c r="J8" s="27"/>
      <x:c r="K8" s="25"/>
      <x:c r="L8" s="25"/>
      <x:c r="M8" s="25"/>
      <x:c r="N8" s="25"/>
      <x:c r="O8" s="26" t="str">
        <x:f>IF(OR(E8="",F8="",I8="",F8=I8,G8="",J8="",H8="",K8="",P8="",Q8="",T8="",U8=""),"Deux avis complets requis",IF(OR(P8&lt;&gt;E8,Q8&lt;&gt;E8),"Versions à harmoniser",IF(COUNTIFS('Corrections'!$B$5:$B$1004,A8,'Corrections'!$F$5:$F$1004,"Critique",'Corrections'!$J$5:$J$1004,"&lt;&gt;Clôturée")+COUNTIFS('Corrections'!$B$5:$B$1004,A8,'Corrections'!$F$5:$F$1004,"Majeure",'Corrections'!$J$5:$J$1004,"&lt;&gt;Clôturée")&gt;0,"Corrections bloquantes",IF(AND(H8="Validé",K8="Validé",ISNUMBER(G8),ISNUMBER(J8),G8&gt;='Mode emploi'!$B$17,J8&gt;='Mode emploi'!$B$17,G8&lt;=100,J8&lt;=100,T8="Proposé à validation",U8="Proposé à validation"),"À confirmer par coordination","Révision ou arbitrage"))))</x:f>
        <x:v>Deux avis complets requis</x:v>
      </x:c>
      <x:c r="P8" s="25"/>
      <x:c r="Q8" s="25"/>
      <x:c r="R8" s="20" t="n">
        <x:v>1</x:v>
      </x:c>
      <x:c r="S8" s="20" t="str">
        <x:v>https://renfo-plus-ci.gwyzail.chatgpt.site/atelier/english-peace-premiere-a</x:v>
      </x:c>
      <x:c r="T8" s="25"/>
      <x:c r="U8" s="25"/>
    </x:row>
    <x:row r="9" ht="72" customHeight="1">
      <x:c r="A9" s="20" t="str">
        <x:v>english-rights-premiere-a</x:v>
      </x:c>
      <x:c r="B9" s="20" t="str">
        <x:v>Anglais</x:v>
      </x:c>
      <x:c r="C9" s="20" t="str">
        <x:v>1re A1, 1re A2</x:v>
      </x:c>
      <x:c r="D9" s="20" t="str">
        <x:v>Unit 5 · Human rights and respect</x:v>
      </x:c>
      <x:c r="E9" s="25" t="str">
        <x:v>137</x:v>
      </x:c>
      <x:c r="F9" s="25"/>
      <x:c r="G9" s="27"/>
      <x:c r="H9" s="25"/>
      <x:c r="I9" s="25"/>
      <x:c r="J9" s="27"/>
      <x:c r="K9" s="25"/>
      <x:c r="L9" s="25"/>
      <x:c r="M9" s="25"/>
      <x:c r="N9" s="25"/>
      <x:c r="O9" s="26" t="str">
        <x:f>IF(OR(E9="",F9="",I9="",F9=I9,G9="",J9="",H9="",K9="",P9="",Q9="",T9="",U9=""),"Deux avis complets requis",IF(OR(P9&lt;&gt;E9,Q9&lt;&gt;E9),"Versions à harmoniser",IF(COUNTIFS('Corrections'!$B$5:$B$1004,A9,'Corrections'!$F$5:$F$1004,"Critique",'Corrections'!$J$5:$J$1004,"&lt;&gt;Clôturée")+COUNTIFS('Corrections'!$B$5:$B$1004,A9,'Corrections'!$F$5:$F$1004,"Majeure",'Corrections'!$J$5:$J$1004,"&lt;&gt;Clôturée")&gt;0,"Corrections bloquantes",IF(AND(H9="Validé",K9="Validé",ISNUMBER(G9),ISNUMBER(J9),G9&gt;='Mode emploi'!$B$17,J9&gt;='Mode emploi'!$B$17,G9&lt;=100,J9&lt;=100,T9="Proposé à validation",U9="Proposé à validation"),"À confirmer par coordination","Révision ou arbitrage"))))</x:f>
        <x:v>Deux avis complets requis</x:v>
      </x:c>
      <x:c r="P9" s="25"/>
      <x:c r="Q9" s="25"/>
      <x:c r="R9" s="20" t="n">
        <x:v>1</x:v>
      </x:c>
      <x:c r="S9" s="20" t="str">
        <x:v>https://renfo-plus-ci.gwyzail.chatgpt.site/atelier/english-rights-premiere-a</x:v>
      </x:c>
      <x:c r="T9" s="25"/>
      <x:c r="U9" s="25"/>
    </x:row>
    <x:row r="10" ht="72" customHeight="1">
      <x:c r="A10" s="20" t="str">
        <x:v>english-technology-premiere-a</x:v>
      </x:c>
      <x:c r="B10" s="20" t="str">
        <x:v>Anglais</x:v>
      </x:c>
      <x:c r="C10" s="20" t="str">
        <x:v>1re A1, 1re A2</x:v>
      </x:c>
      <x:c r="D10" s="20" t="str">
        <x:v>Unit 6 · Technology and our lives</x:v>
      </x:c>
      <x:c r="E10" s="25" t="str">
        <x:v>137</x:v>
      </x:c>
      <x:c r="F10" s="25"/>
      <x:c r="G10" s="27"/>
      <x:c r="H10" s="25"/>
      <x:c r="I10" s="25"/>
      <x:c r="J10" s="27"/>
      <x:c r="K10" s="25"/>
      <x:c r="L10" s="25"/>
      <x:c r="M10" s="25"/>
      <x:c r="N10" s="25"/>
      <x:c r="O10" s="26" t="str">
        <x:f>IF(OR(E10="",F10="",I10="",F10=I10,G10="",J10="",H10="",K10="",P10="",Q10="",T10="",U10=""),"Deux avis complets requis",IF(OR(P10&lt;&gt;E10,Q10&lt;&gt;E10),"Versions à harmoniser",IF(COUNTIFS('Corrections'!$B$5:$B$1004,A10,'Corrections'!$F$5:$F$1004,"Critique",'Corrections'!$J$5:$J$1004,"&lt;&gt;Clôturée")+COUNTIFS('Corrections'!$B$5:$B$1004,A10,'Corrections'!$F$5:$F$1004,"Majeure",'Corrections'!$J$5:$J$1004,"&lt;&gt;Clôturée")&gt;0,"Corrections bloquantes",IF(AND(H10="Validé",K10="Validé",ISNUMBER(G10),ISNUMBER(J10),G10&gt;='Mode emploi'!$B$17,J10&gt;='Mode emploi'!$B$17,G10&lt;=100,J10&lt;=100,T10="Proposé à validation",U10="Proposé à validation"),"À confirmer par coordination","Révision ou arbitrage"))))</x:f>
        <x:v>Deux avis complets requis</x:v>
      </x:c>
      <x:c r="P10" s="25"/>
      <x:c r="Q10" s="25"/>
      <x:c r="R10" s="20" t="n">
        <x:v>1</x:v>
      </x:c>
      <x:c r="S10" s="20" t="str">
        <x:v>https://renfo-plus-ci.gwyzail.chatgpt.site/atelier/english-technology-premiere-a</x:v>
      </x:c>
      <x:c r="T10" s="25"/>
      <x:c r="U10" s="25"/>
    </x:row>
    <x:row r="11" ht="72" customHeight="1">
      <x:c r="A11" s="20" t="str">
        <x:v>english-civic-premiere-a</x:v>
      </x:c>
      <x:c r="B11" s="20" t="str">
        <x:v>Anglais</x:v>
      </x:c>
      <x:c r="C11" s="20" t="str">
        <x:v>1re A1, 1re A2</x:v>
      </x:c>
      <x:c r="D11" s="20" t="str">
        <x:v>Unit 7 · Political change</x:v>
      </x:c>
      <x:c r="E11" s="25" t="str">
        <x:v>137</x:v>
      </x:c>
      <x:c r="F11" s="25"/>
      <x:c r="G11" s="27"/>
      <x:c r="H11" s="25"/>
      <x:c r="I11" s="25"/>
      <x:c r="J11" s="27"/>
      <x:c r="K11" s="25"/>
      <x:c r="L11" s="25"/>
      <x:c r="M11" s="25"/>
      <x:c r="N11" s="25"/>
      <x:c r="O11" s="26" t="str">
        <x:f>IF(OR(E11="",F11="",I11="",F11=I11,G11="",J11="",H11="",K11="",P11="",Q11="",T11="",U11=""),"Deux avis complets requis",IF(OR(P11&lt;&gt;E11,Q11&lt;&gt;E11),"Versions à harmoniser",IF(COUNTIFS('Corrections'!$B$5:$B$1004,A11,'Corrections'!$F$5:$F$1004,"Critique",'Corrections'!$J$5:$J$1004,"&lt;&gt;Clôturée")+COUNTIFS('Corrections'!$B$5:$B$1004,A11,'Corrections'!$F$5:$F$1004,"Majeure",'Corrections'!$J$5:$J$1004,"&lt;&gt;Clôturée")&gt;0,"Corrections bloquantes",IF(AND(H11="Validé",K11="Validé",ISNUMBER(G11),ISNUMBER(J11),G11&gt;='Mode emploi'!$B$17,J11&gt;='Mode emploi'!$B$17,G11&lt;=100,J11&lt;=100,T11="Proposé à validation",U11="Proposé à validation"),"À confirmer par coordination","Révision ou arbitrage"))))</x:f>
        <x:v>Deux avis complets requis</x:v>
      </x:c>
      <x:c r="P11" s="25"/>
      <x:c r="Q11" s="25"/>
      <x:c r="R11" s="20" t="n">
        <x:v>1</x:v>
      </x:c>
      <x:c r="S11" s="20" t="str">
        <x:v>https://renfo-plus-ci.gwyzail.chatgpt.site/atelier/english-civic-premiere-a</x:v>
      </x:c>
      <x:c r="T11" s="25"/>
      <x:c r="U11" s="25"/>
    </x:row>
    <x:row r="12" ht="72" customHeight="1">
      <x:c r="A12" s="20" t="str">
        <x:v>english-heritage-premiere-a</x:v>
      </x:c>
      <x:c r="B12" s="20" t="str">
        <x:v>Anglais</x:v>
      </x:c>
      <x:c r="C12" s="20" t="str">
        <x:v>1re A1, 1re A2</x:v>
      </x:c>
      <x:c r="D12" s="20" t="str">
        <x:v>Unit 8 · African cultural heritage</x:v>
      </x:c>
      <x:c r="E12" s="25" t="str">
        <x:v>137</x:v>
      </x:c>
      <x:c r="F12" s="25"/>
      <x:c r="G12" s="27"/>
      <x:c r="H12" s="25"/>
      <x:c r="I12" s="25"/>
      <x:c r="J12" s="27"/>
      <x:c r="K12" s="25"/>
      <x:c r="L12" s="25"/>
      <x:c r="M12" s="25"/>
      <x:c r="N12" s="25"/>
      <x:c r="O12" s="26" t="str">
        <x:f>IF(OR(E12="",F12="",I12="",F12=I12,G12="",J12="",H12="",K12="",P12="",Q12="",T12="",U12=""),"Deux avis complets requis",IF(OR(P12&lt;&gt;E12,Q12&lt;&gt;E12),"Versions à harmoniser",IF(COUNTIFS('Corrections'!$B$5:$B$1004,A12,'Corrections'!$F$5:$F$1004,"Critique",'Corrections'!$J$5:$J$1004,"&lt;&gt;Clôturée")+COUNTIFS('Corrections'!$B$5:$B$1004,A12,'Corrections'!$F$5:$F$1004,"Majeure",'Corrections'!$J$5:$J$1004,"&lt;&gt;Clôturée")&gt;0,"Corrections bloquantes",IF(AND(H12="Validé",K12="Validé",ISNUMBER(G12),ISNUMBER(J12),G12&gt;='Mode emploi'!$B$17,J12&gt;='Mode emploi'!$B$17,G12&lt;=100,J12&lt;=100,T12="Proposé à validation",U12="Proposé à validation"),"À confirmer par coordination","Révision ou arbitrage"))))</x:f>
        <x:v>Deux avis complets requis</x:v>
      </x:c>
      <x:c r="P12" s="25"/>
      <x:c r="Q12" s="25"/>
      <x:c r="R12" s="20" t="n">
        <x:v>1</x:v>
      </x:c>
      <x:c r="S12" s="20" t="str">
        <x:v>https://renfo-plus-ci.gwyzail.chatgpt.site/atelier/english-heritage-premiere-a</x:v>
      </x:c>
      <x:c r="T12" s="25"/>
      <x:c r="U12" s="25"/>
    </x:row>
    <x:row r="13" ht="72" customHeight="1">
      <x:c r="A13" s="20" t="str">
        <x:v>english-tourism-premiere-c</x:v>
      </x:c>
      <x:c r="B13" s="20" t="str">
        <x:v>Anglais</x:v>
      </x:c>
      <x:c r="C13" s="20" t="str">
        <x:v>1re C</x:v>
      </x:c>
      <x:c r="D13" s="20" t="str">
        <x:v>Unit 1 · Travel and world tourism</x:v>
      </x:c>
      <x:c r="E13" s="25" t="str">
        <x:v>137</x:v>
      </x:c>
      <x:c r="F13" s="25"/>
      <x:c r="G13" s="27"/>
      <x:c r="H13" s="25"/>
      <x:c r="I13" s="25"/>
      <x:c r="J13" s="27"/>
      <x:c r="K13" s="25"/>
      <x:c r="L13" s="25"/>
      <x:c r="M13" s="25"/>
      <x:c r="N13" s="25"/>
      <x:c r="O13" s="26" t="str">
        <x:f>IF(OR(E13="",F13="",I13="",F13=I13,G13="",J13="",H13="",K13="",P13="",Q13="",T13="",U13=""),"Deux avis complets requis",IF(OR(P13&lt;&gt;E13,Q13&lt;&gt;E13),"Versions à harmoniser",IF(COUNTIFS('Corrections'!$B$5:$B$1004,A13,'Corrections'!$F$5:$F$1004,"Critique",'Corrections'!$J$5:$J$1004,"&lt;&gt;Clôturée")+COUNTIFS('Corrections'!$B$5:$B$1004,A13,'Corrections'!$F$5:$F$1004,"Majeure",'Corrections'!$J$5:$J$1004,"&lt;&gt;Clôturée")&gt;0,"Corrections bloquantes",IF(AND(H13="Validé",K13="Validé",ISNUMBER(G13),ISNUMBER(J13),G13&gt;='Mode emploi'!$B$17,J13&gt;='Mode emploi'!$B$17,G13&lt;=100,J13&lt;=100,T13="Proposé à validation",U13="Proposé à validation"),"À confirmer par coordination","Révision ou arbitrage"))))</x:f>
        <x:v>Deux avis complets requis</x:v>
      </x:c>
      <x:c r="P13" s="25"/>
      <x:c r="Q13" s="25"/>
      <x:c r="R13" s="20" t="n">
        <x:v>1</x:v>
      </x:c>
      <x:c r="S13" s="20" t="str">
        <x:v>https://renfo-plus-ci.gwyzail.chatgpt.site/atelier/english-tourism-premiere-c</x:v>
      </x:c>
      <x:c r="T13" s="25"/>
      <x:c r="U13" s="25"/>
    </x:row>
    <x:row r="14" ht="72" customHeight="1">
      <x:c r="A14" s="20" t="str">
        <x:v>english-resources-premiere-c</x:v>
      </x:c>
      <x:c r="B14" s="20" t="str">
        <x:v>Anglais</x:v>
      </x:c>
      <x:c r="C14" s="20" t="str">
        <x:v>1re C</x:v>
      </x:c>
      <x:c r="D14" s="20" t="str">
        <x:v>Unit 2 · Natural resources</x:v>
      </x:c>
      <x:c r="E14" s="25" t="str">
        <x:v>137</x:v>
      </x:c>
      <x:c r="F14" s="25"/>
      <x:c r="G14" s="27"/>
      <x:c r="H14" s="25"/>
      <x:c r="I14" s="25"/>
      <x:c r="J14" s="27"/>
      <x:c r="K14" s="25"/>
      <x:c r="L14" s="25"/>
      <x:c r="M14" s="25"/>
      <x:c r="N14" s="25"/>
      <x:c r="O14" s="26" t="str">
        <x:f>IF(OR(E14="",F14="",I14="",F14=I14,G14="",J14="",H14="",K14="",P14="",Q14="",T14="",U14=""),"Deux avis complets requis",IF(OR(P14&lt;&gt;E14,Q14&lt;&gt;E14),"Versions à harmoniser",IF(COUNTIFS('Corrections'!$B$5:$B$1004,A14,'Corrections'!$F$5:$F$1004,"Critique",'Corrections'!$J$5:$J$1004,"&lt;&gt;Clôturée")+COUNTIFS('Corrections'!$B$5:$B$1004,A14,'Corrections'!$F$5:$F$1004,"Majeure",'Corrections'!$J$5:$J$1004,"&lt;&gt;Clôturée")&gt;0,"Corrections bloquantes",IF(AND(H14="Validé",K14="Validé",ISNUMBER(G14),ISNUMBER(J14),G14&gt;='Mode emploi'!$B$17,J14&gt;='Mode emploi'!$B$17,G14&lt;=100,J14&lt;=100,T14="Proposé à validation",U14="Proposé à validation"),"À confirmer par coordination","Révision ou arbitrage"))))</x:f>
        <x:v>Deux avis complets requis</x:v>
      </x:c>
      <x:c r="P14" s="25"/>
      <x:c r="Q14" s="25"/>
      <x:c r="R14" s="20" t="n">
        <x:v>1</x:v>
      </x:c>
      <x:c r="S14" s="20" t="str">
        <x:v>https://renfo-plus-ci.gwyzail.chatgpt.site/atelier/english-resources-premiere-c</x:v>
      </x:c>
      <x:c r="T14" s="25"/>
      <x:c r="U14" s="25"/>
    </x:row>
    <x:row r="15" ht="72" customHeight="1">
      <x:c r="A15" s="20" t="str">
        <x:v>english-health-premiere-c</x:v>
      </x:c>
      <x:c r="B15" s="20" t="str">
        <x:v>Anglais</x:v>
      </x:c>
      <x:c r="C15" s="20" t="str">
        <x:v>1re C</x:v>
      </x:c>
      <x:c r="D15" s="20" t="str">
        <x:v>Unit 3 · Deadly viruses and diseases</x:v>
      </x:c>
      <x:c r="E15" s="25" t="str">
        <x:v>137</x:v>
      </x:c>
      <x:c r="F15" s="25"/>
      <x:c r="G15" s="27"/>
      <x:c r="H15" s="25"/>
      <x:c r="I15" s="25"/>
      <x:c r="J15" s="27"/>
      <x:c r="K15" s="25"/>
      <x:c r="L15" s="25"/>
      <x:c r="M15" s="25"/>
      <x:c r="N15" s="25"/>
      <x:c r="O15" s="26" t="str">
        <x:f>IF(OR(E15="",F15="",I15="",F15=I15,G15="",J15="",H15="",K15="",P15="",Q15="",T15="",U15=""),"Deux avis complets requis",IF(OR(P15&lt;&gt;E15,Q15&lt;&gt;E15),"Versions à harmoniser",IF(COUNTIFS('Corrections'!$B$5:$B$1004,A15,'Corrections'!$F$5:$F$1004,"Critique",'Corrections'!$J$5:$J$1004,"&lt;&gt;Clôturée")+COUNTIFS('Corrections'!$B$5:$B$1004,A15,'Corrections'!$F$5:$F$1004,"Majeure",'Corrections'!$J$5:$J$1004,"&lt;&gt;Clôturée")&gt;0,"Corrections bloquantes",IF(AND(H15="Validé",K15="Validé",ISNUMBER(G15),ISNUMBER(J15),G15&gt;='Mode emploi'!$B$17,J15&gt;='Mode emploi'!$B$17,G15&lt;=100,J15&lt;=100,T15="Proposé à validation",U15="Proposé à validation"),"À confirmer par coordination","Révision ou arbitrage"))))</x:f>
        <x:v>Deux avis complets requis</x:v>
      </x:c>
      <x:c r="P15" s="25"/>
      <x:c r="Q15" s="25"/>
      <x:c r="R15" s="20" t="n">
        <x:v>1</x:v>
      </x:c>
      <x:c r="S15" s="20" t="str">
        <x:v>https://renfo-plus-ci.gwyzail.chatgpt.site/atelier/english-health-premiere-c</x:v>
      </x:c>
      <x:c r="T15" s="25"/>
      <x:c r="U15" s="25"/>
    </x:row>
    <x:row r="16" ht="72" customHeight="1">
      <x:c r="A16" s="20" t="str">
        <x:v>english-peace-premiere-c</x:v>
      </x:c>
      <x:c r="B16" s="20" t="str">
        <x:v>Anglais</x:v>
      </x:c>
      <x:c r="C16" s="20" t="str">
        <x:v>1re C</x:v>
      </x:c>
      <x:c r="D16" s="20" t="str">
        <x:v>Unit 4 · Crime and violence</x:v>
      </x:c>
      <x:c r="E16" s="25" t="str">
        <x:v>137</x:v>
      </x:c>
      <x:c r="F16" s="25"/>
      <x:c r="G16" s="27"/>
      <x:c r="H16" s="25"/>
      <x:c r="I16" s="25"/>
      <x:c r="J16" s="27"/>
      <x:c r="K16" s="25"/>
      <x:c r="L16" s="25"/>
      <x:c r="M16" s="25"/>
      <x:c r="N16" s="25"/>
      <x:c r="O16" s="26" t="str">
        <x:f>IF(OR(E16="",F16="",I16="",F16=I16,G16="",J16="",H16="",K16="",P16="",Q16="",T16="",U16=""),"Deux avis complets requis",IF(OR(P16&lt;&gt;E16,Q16&lt;&gt;E16),"Versions à harmoniser",IF(COUNTIFS('Corrections'!$B$5:$B$1004,A16,'Corrections'!$F$5:$F$1004,"Critique",'Corrections'!$J$5:$J$1004,"&lt;&gt;Clôturée")+COUNTIFS('Corrections'!$B$5:$B$1004,A16,'Corrections'!$F$5:$F$1004,"Majeure",'Corrections'!$J$5:$J$1004,"&lt;&gt;Clôturée")&gt;0,"Corrections bloquantes",IF(AND(H16="Validé",K16="Validé",ISNUMBER(G16),ISNUMBER(J16),G16&gt;='Mode emploi'!$B$17,J16&gt;='Mode emploi'!$B$17,G16&lt;=100,J16&lt;=100,T16="Proposé à validation",U16="Proposé à validation"),"À confirmer par coordination","Révision ou arbitrage"))))</x:f>
        <x:v>Deux avis complets requis</x:v>
      </x:c>
      <x:c r="P16" s="25"/>
      <x:c r="Q16" s="25"/>
      <x:c r="R16" s="20" t="n">
        <x:v>1</x:v>
      </x:c>
      <x:c r="S16" s="20" t="str">
        <x:v>https://renfo-plus-ci.gwyzail.chatgpt.site/atelier/english-peace-premiere-c</x:v>
      </x:c>
      <x:c r="T16" s="25"/>
      <x:c r="U16" s="25"/>
    </x:row>
    <x:row r="17" ht="72" customHeight="1">
      <x:c r="A17" s="20" t="str">
        <x:v>english-rights-premiere-c</x:v>
      </x:c>
      <x:c r="B17" s="20" t="str">
        <x:v>Anglais</x:v>
      </x:c>
      <x:c r="C17" s="20" t="str">
        <x:v>1re C</x:v>
      </x:c>
      <x:c r="D17" s="20" t="str">
        <x:v>Unit 5 · Human rights and respect</x:v>
      </x:c>
      <x:c r="E17" s="25" t="str">
        <x:v>137</x:v>
      </x:c>
      <x:c r="F17" s="25"/>
      <x:c r="G17" s="27"/>
      <x:c r="H17" s="25"/>
      <x:c r="I17" s="25"/>
      <x:c r="J17" s="27"/>
      <x:c r="K17" s="25"/>
      <x:c r="L17" s="25"/>
      <x:c r="M17" s="25"/>
      <x:c r="N17" s="25"/>
      <x:c r="O17" s="26" t="str">
        <x:f>IF(OR(E17="",F17="",I17="",F17=I17,G17="",J17="",H17="",K17="",P17="",Q17="",T17="",U17=""),"Deux avis complets requis",IF(OR(P17&lt;&gt;E17,Q17&lt;&gt;E17),"Versions à harmoniser",IF(COUNTIFS('Corrections'!$B$5:$B$1004,A17,'Corrections'!$F$5:$F$1004,"Critique",'Corrections'!$J$5:$J$1004,"&lt;&gt;Clôturée")+COUNTIFS('Corrections'!$B$5:$B$1004,A17,'Corrections'!$F$5:$F$1004,"Majeure",'Corrections'!$J$5:$J$1004,"&lt;&gt;Clôturée")&gt;0,"Corrections bloquantes",IF(AND(H17="Validé",K17="Validé",ISNUMBER(G17),ISNUMBER(J17),G17&gt;='Mode emploi'!$B$17,J17&gt;='Mode emploi'!$B$17,G17&lt;=100,J17&lt;=100,T17="Proposé à validation",U17="Proposé à validation"),"À confirmer par coordination","Révision ou arbitrage"))))</x:f>
        <x:v>Deux avis complets requis</x:v>
      </x:c>
      <x:c r="P17" s="25"/>
      <x:c r="Q17" s="25"/>
      <x:c r="R17" s="20" t="n">
        <x:v>1</x:v>
      </x:c>
      <x:c r="S17" s="20" t="str">
        <x:v>https://renfo-plus-ci.gwyzail.chatgpt.site/atelier/english-rights-premiere-c</x:v>
      </x:c>
      <x:c r="T17" s="25"/>
      <x:c r="U17" s="25"/>
    </x:row>
    <x:row r="18" ht="72" customHeight="1">
      <x:c r="A18" s="20" t="str">
        <x:v>english-technology-premiere-c</x:v>
      </x:c>
      <x:c r="B18" s="20" t="str">
        <x:v>Anglais</x:v>
      </x:c>
      <x:c r="C18" s="20" t="str">
        <x:v>1re C</x:v>
      </x:c>
      <x:c r="D18" s="20" t="str">
        <x:v>Unit 6 · Technology and our lives</x:v>
      </x:c>
      <x:c r="E18" s="25" t="str">
        <x:v>137</x:v>
      </x:c>
      <x:c r="F18" s="25"/>
      <x:c r="G18" s="27"/>
      <x:c r="H18" s="25"/>
      <x:c r="I18" s="25"/>
      <x:c r="J18" s="27"/>
      <x:c r="K18" s="25"/>
      <x:c r="L18" s="25"/>
      <x:c r="M18" s="25"/>
      <x:c r="N18" s="25"/>
      <x:c r="O18" s="26" t="str">
        <x:f>IF(OR(E18="",F18="",I18="",F18=I18,G18="",J18="",H18="",K18="",P18="",Q18="",T18="",U18=""),"Deux avis complets requis",IF(OR(P18&lt;&gt;E18,Q18&lt;&gt;E18),"Versions à harmoniser",IF(COUNTIFS('Corrections'!$B$5:$B$1004,A18,'Corrections'!$F$5:$F$1004,"Critique",'Corrections'!$J$5:$J$1004,"&lt;&gt;Clôturée")+COUNTIFS('Corrections'!$B$5:$B$1004,A18,'Corrections'!$F$5:$F$1004,"Majeure",'Corrections'!$J$5:$J$1004,"&lt;&gt;Clôturée")&gt;0,"Corrections bloquantes",IF(AND(H18="Validé",K18="Validé",ISNUMBER(G18),ISNUMBER(J18),G18&gt;='Mode emploi'!$B$17,J18&gt;='Mode emploi'!$B$17,G18&lt;=100,J18&lt;=100,T18="Proposé à validation",U18="Proposé à validation"),"À confirmer par coordination","Révision ou arbitrage"))))</x:f>
        <x:v>Deux avis complets requis</x:v>
      </x:c>
      <x:c r="P18" s="25"/>
      <x:c r="Q18" s="25"/>
      <x:c r="R18" s="20" t="n">
        <x:v>1</x:v>
      </x:c>
      <x:c r="S18" s="20" t="str">
        <x:v>https://renfo-plus-ci.gwyzail.chatgpt.site/atelier/english-technology-premiere-c</x:v>
      </x:c>
      <x:c r="T18" s="25"/>
      <x:c r="U18" s="25"/>
    </x:row>
    <x:row r="19" ht="72" customHeight="1">
      <x:c r="A19" s="20" t="str">
        <x:v>english-civic-premiere-c</x:v>
      </x:c>
      <x:c r="B19" s="20" t="str">
        <x:v>Anglais</x:v>
      </x:c>
      <x:c r="C19" s="20" t="str">
        <x:v>1re C</x:v>
      </x:c>
      <x:c r="D19" s="20" t="str">
        <x:v>Unit 7 · Political change</x:v>
      </x:c>
      <x:c r="E19" s="25" t="str">
        <x:v>137</x:v>
      </x:c>
      <x:c r="F19" s="25"/>
      <x:c r="G19" s="27"/>
      <x:c r="H19" s="25"/>
      <x:c r="I19" s="25"/>
      <x:c r="J19" s="27"/>
      <x:c r="K19" s="25"/>
      <x:c r="L19" s="25"/>
      <x:c r="M19" s="25"/>
      <x:c r="N19" s="25"/>
      <x:c r="O19" s="26" t="str">
        <x:f>IF(OR(E19="",F19="",I19="",F19=I19,G19="",J19="",H19="",K19="",P19="",Q19="",T19="",U19=""),"Deux avis complets requis",IF(OR(P19&lt;&gt;E19,Q19&lt;&gt;E19),"Versions à harmoniser",IF(COUNTIFS('Corrections'!$B$5:$B$1004,A19,'Corrections'!$F$5:$F$1004,"Critique",'Corrections'!$J$5:$J$1004,"&lt;&gt;Clôturée")+COUNTIFS('Corrections'!$B$5:$B$1004,A19,'Corrections'!$F$5:$F$1004,"Majeure",'Corrections'!$J$5:$J$1004,"&lt;&gt;Clôturée")&gt;0,"Corrections bloquantes",IF(AND(H19="Validé",K19="Validé",ISNUMBER(G19),ISNUMBER(J19),G19&gt;='Mode emploi'!$B$17,J19&gt;='Mode emploi'!$B$17,G19&lt;=100,J19&lt;=100,T19="Proposé à validation",U19="Proposé à validation"),"À confirmer par coordination","Révision ou arbitrage"))))</x:f>
        <x:v>Deux avis complets requis</x:v>
      </x:c>
      <x:c r="P19" s="25"/>
      <x:c r="Q19" s="25"/>
      <x:c r="R19" s="20" t="n">
        <x:v>1</x:v>
      </x:c>
      <x:c r="S19" s="20" t="str">
        <x:v>https://renfo-plus-ci.gwyzail.chatgpt.site/atelier/english-civic-premiere-c</x:v>
      </x:c>
      <x:c r="T19" s="25"/>
      <x:c r="U19" s="25"/>
    </x:row>
    <x:row r="20" ht="72" customHeight="1">
      <x:c r="A20" s="20" t="str">
        <x:v>english-heritage-premiere-c</x:v>
      </x:c>
      <x:c r="B20" s="20" t="str">
        <x:v>Anglais</x:v>
      </x:c>
      <x:c r="C20" s="20" t="str">
        <x:v>1re C</x:v>
      </x:c>
      <x:c r="D20" s="20" t="str">
        <x:v>Unit 8 · African cultural heritage</x:v>
      </x:c>
      <x:c r="E20" s="25" t="str">
        <x:v>137</x:v>
      </x:c>
      <x:c r="F20" s="25"/>
      <x:c r="G20" s="27"/>
      <x:c r="H20" s="25"/>
      <x:c r="I20" s="25"/>
      <x:c r="J20" s="27"/>
      <x:c r="K20" s="25"/>
      <x:c r="L20" s="25"/>
      <x:c r="M20" s="25"/>
      <x:c r="N20" s="25"/>
      <x:c r="O20" s="26" t="str">
        <x:f>IF(OR(E20="",F20="",I20="",F20=I20,G20="",J20="",H20="",K20="",P20="",Q20="",T20="",U20=""),"Deux avis complets requis",IF(OR(P20&lt;&gt;E20,Q20&lt;&gt;E20),"Versions à harmoniser",IF(COUNTIFS('Corrections'!$B$5:$B$1004,A20,'Corrections'!$F$5:$F$1004,"Critique",'Corrections'!$J$5:$J$1004,"&lt;&gt;Clôturée")+COUNTIFS('Corrections'!$B$5:$B$1004,A20,'Corrections'!$F$5:$F$1004,"Majeure",'Corrections'!$J$5:$J$1004,"&lt;&gt;Clôturée")&gt;0,"Corrections bloquantes",IF(AND(H20="Validé",K20="Validé",ISNUMBER(G20),ISNUMBER(J20),G20&gt;='Mode emploi'!$B$17,J20&gt;='Mode emploi'!$B$17,G20&lt;=100,J20&lt;=100,T20="Proposé à validation",U20="Proposé à validation"),"À confirmer par coordination","Révision ou arbitrage"))))</x:f>
        <x:v>Deux avis complets requis</x:v>
      </x:c>
      <x:c r="P20" s="25"/>
      <x:c r="Q20" s="25"/>
      <x:c r="R20" s="20" t="n">
        <x:v>1</x:v>
      </x:c>
      <x:c r="S20" s="20" t="str">
        <x:v>https://renfo-plus-ci.gwyzail.chatgpt.site/atelier/english-heritage-premiere-c</x:v>
      </x:c>
      <x:c r="T20" s="25"/>
      <x:c r="U20" s="25"/>
    </x:row>
    <x:row r="21" ht="72" customHeight="1">
      <x:c r="A21" s="20" t="str">
        <x:v>english-tourism-premiere-d</x:v>
      </x:c>
      <x:c r="B21" s="20" t="str">
        <x:v>Anglais</x:v>
      </x:c>
      <x:c r="C21" s="20" t="str">
        <x:v>1re D</x:v>
      </x:c>
      <x:c r="D21" s="20" t="str">
        <x:v>Unit 1 · Travel and world tourism</x:v>
      </x:c>
      <x:c r="E21" s="25" t="str">
        <x:v>137</x:v>
      </x:c>
      <x:c r="F21" s="25"/>
      <x:c r="G21" s="27"/>
      <x:c r="H21" s="25"/>
      <x:c r="I21" s="25"/>
      <x:c r="J21" s="27"/>
      <x:c r="K21" s="25"/>
      <x:c r="L21" s="25"/>
      <x:c r="M21" s="25"/>
      <x:c r="N21" s="25"/>
      <x:c r="O21" s="26" t="str">
        <x:f>IF(OR(E21="",F21="",I21="",F21=I21,G21="",J21="",H21="",K21="",P21="",Q21="",T21="",U21=""),"Deux avis complets requis",IF(OR(P21&lt;&gt;E21,Q21&lt;&gt;E21),"Versions à harmoniser",IF(COUNTIFS('Corrections'!$B$5:$B$1004,A21,'Corrections'!$F$5:$F$1004,"Critique",'Corrections'!$J$5:$J$1004,"&lt;&gt;Clôturée")+COUNTIFS('Corrections'!$B$5:$B$1004,A21,'Corrections'!$F$5:$F$1004,"Majeure",'Corrections'!$J$5:$J$1004,"&lt;&gt;Clôturée")&gt;0,"Corrections bloquantes",IF(AND(H21="Validé",K21="Validé",ISNUMBER(G21),ISNUMBER(J21),G21&gt;='Mode emploi'!$B$17,J21&gt;='Mode emploi'!$B$17,G21&lt;=100,J21&lt;=100,T21="Proposé à validation",U21="Proposé à validation"),"À confirmer par coordination","Révision ou arbitrage"))))</x:f>
        <x:v>Deux avis complets requis</x:v>
      </x:c>
      <x:c r="P21" s="25"/>
      <x:c r="Q21" s="25"/>
      <x:c r="R21" s="20" t="n">
        <x:v>1</x:v>
      </x:c>
      <x:c r="S21" s="20" t="str">
        <x:v>https://renfo-plus-ci.gwyzail.chatgpt.site/atelier/english-tourism-premiere-d</x:v>
      </x:c>
      <x:c r="T21" s="25"/>
      <x:c r="U21" s="25"/>
    </x:row>
    <x:row r="22" ht="72" customHeight="1">
      <x:c r="A22" s="20" t="str">
        <x:v>english-resources-premiere-d</x:v>
      </x:c>
      <x:c r="B22" s="20" t="str">
        <x:v>Anglais</x:v>
      </x:c>
      <x:c r="C22" s="20" t="str">
        <x:v>1re D</x:v>
      </x:c>
      <x:c r="D22" s="20" t="str">
        <x:v>Unit 2 · Natural resources</x:v>
      </x:c>
      <x:c r="E22" s="25" t="str">
        <x:v>137</x:v>
      </x:c>
      <x:c r="F22" s="25"/>
      <x:c r="G22" s="27"/>
      <x:c r="H22" s="25"/>
      <x:c r="I22" s="25"/>
      <x:c r="J22" s="27"/>
      <x:c r="K22" s="25"/>
      <x:c r="L22" s="25"/>
      <x:c r="M22" s="25"/>
      <x:c r="N22" s="25"/>
      <x:c r="O22" s="26" t="str">
        <x:f>IF(OR(E22="",F22="",I22="",F22=I22,G22="",J22="",H22="",K22="",P22="",Q22="",T22="",U22=""),"Deux avis complets requis",IF(OR(P22&lt;&gt;E22,Q22&lt;&gt;E22),"Versions à harmoniser",IF(COUNTIFS('Corrections'!$B$5:$B$1004,A22,'Corrections'!$F$5:$F$1004,"Critique",'Corrections'!$J$5:$J$1004,"&lt;&gt;Clôturée")+COUNTIFS('Corrections'!$B$5:$B$1004,A22,'Corrections'!$F$5:$F$1004,"Majeure",'Corrections'!$J$5:$J$1004,"&lt;&gt;Clôturée")&gt;0,"Corrections bloquantes",IF(AND(H22="Validé",K22="Validé",ISNUMBER(G22),ISNUMBER(J22),G22&gt;='Mode emploi'!$B$17,J22&gt;='Mode emploi'!$B$17,G22&lt;=100,J22&lt;=100,T22="Proposé à validation",U22="Proposé à validation"),"À confirmer par coordination","Révision ou arbitrage"))))</x:f>
        <x:v>Deux avis complets requis</x:v>
      </x:c>
      <x:c r="P22" s="25"/>
      <x:c r="Q22" s="25"/>
      <x:c r="R22" s="20" t="n">
        <x:v>1</x:v>
      </x:c>
      <x:c r="S22" s="20" t="str">
        <x:v>https://renfo-plus-ci.gwyzail.chatgpt.site/atelier/english-resources-premiere-d</x:v>
      </x:c>
      <x:c r="T22" s="25"/>
      <x:c r="U22" s="25"/>
    </x:row>
    <x:row r="23" ht="72" customHeight="1">
      <x:c r="A23" s="20" t="str">
        <x:v>english-health-premiere-d</x:v>
      </x:c>
      <x:c r="B23" s="20" t="str">
        <x:v>Anglais</x:v>
      </x:c>
      <x:c r="C23" s="20" t="str">
        <x:v>1re D</x:v>
      </x:c>
      <x:c r="D23" s="20" t="str">
        <x:v>Unit 3 · Deadly viruses and diseases</x:v>
      </x:c>
      <x:c r="E23" s="25" t="str">
        <x:v>137</x:v>
      </x:c>
      <x:c r="F23" s="25"/>
      <x:c r="G23" s="27"/>
      <x:c r="H23" s="25"/>
      <x:c r="I23" s="25"/>
      <x:c r="J23" s="27"/>
      <x:c r="K23" s="25"/>
      <x:c r="L23" s="25"/>
      <x:c r="M23" s="25"/>
      <x:c r="N23" s="25"/>
      <x:c r="O23" s="26" t="str">
        <x:f>IF(OR(E23="",F23="",I23="",F23=I23,G23="",J23="",H23="",K23="",P23="",Q23="",T23="",U23=""),"Deux avis complets requis",IF(OR(P23&lt;&gt;E23,Q23&lt;&gt;E23),"Versions à harmoniser",IF(COUNTIFS('Corrections'!$B$5:$B$1004,A23,'Corrections'!$F$5:$F$1004,"Critique",'Corrections'!$J$5:$J$1004,"&lt;&gt;Clôturée")+COUNTIFS('Corrections'!$B$5:$B$1004,A23,'Corrections'!$F$5:$F$1004,"Majeure",'Corrections'!$J$5:$J$1004,"&lt;&gt;Clôturée")&gt;0,"Corrections bloquantes",IF(AND(H23="Validé",K23="Validé",ISNUMBER(G23),ISNUMBER(J23),G23&gt;='Mode emploi'!$B$17,J23&gt;='Mode emploi'!$B$17,G23&lt;=100,J23&lt;=100,T23="Proposé à validation",U23="Proposé à validation"),"À confirmer par coordination","Révision ou arbitrage"))))</x:f>
        <x:v>Deux avis complets requis</x:v>
      </x:c>
      <x:c r="P23" s="25"/>
      <x:c r="Q23" s="25"/>
      <x:c r="R23" s="20" t="n">
        <x:v>1</x:v>
      </x:c>
      <x:c r="S23" s="20" t="str">
        <x:v>https://renfo-plus-ci.gwyzail.chatgpt.site/atelier/english-health-premiere-d</x:v>
      </x:c>
      <x:c r="T23" s="25"/>
      <x:c r="U23" s="25"/>
    </x:row>
    <x:row r="24" ht="72" customHeight="1">
      <x:c r="A24" s="20" t="str">
        <x:v>english-peace-premiere-d</x:v>
      </x:c>
      <x:c r="B24" s="20" t="str">
        <x:v>Anglais</x:v>
      </x:c>
      <x:c r="C24" s="20" t="str">
        <x:v>1re D</x:v>
      </x:c>
      <x:c r="D24" s="20" t="str">
        <x:v>Unit 4 · Crime and violence</x:v>
      </x:c>
      <x:c r="E24" s="25" t="str">
        <x:v>137</x:v>
      </x:c>
      <x:c r="F24" s="25"/>
      <x:c r="G24" s="27"/>
      <x:c r="H24" s="25"/>
      <x:c r="I24" s="25"/>
      <x:c r="J24" s="27"/>
      <x:c r="K24" s="25"/>
      <x:c r="L24" s="25"/>
      <x:c r="M24" s="25"/>
      <x:c r="N24" s="25"/>
      <x:c r="O24" s="26" t="str">
        <x:f>IF(OR(E24="",F24="",I24="",F24=I24,G24="",J24="",H24="",K24="",P24="",Q24="",T24="",U24=""),"Deux avis complets requis",IF(OR(P24&lt;&gt;E24,Q24&lt;&gt;E24),"Versions à harmoniser",IF(COUNTIFS('Corrections'!$B$5:$B$1004,A24,'Corrections'!$F$5:$F$1004,"Critique",'Corrections'!$J$5:$J$1004,"&lt;&gt;Clôturée")+COUNTIFS('Corrections'!$B$5:$B$1004,A24,'Corrections'!$F$5:$F$1004,"Majeure",'Corrections'!$J$5:$J$1004,"&lt;&gt;Clôturée")&gt;0,"Corrections bloquantes",IF(AND(H24="Validé",K24="Validé",ISNUMBER(G24),ISNUMBER(J24),G24&gt;='Mode emploi'!$B$17,J24&gt;='Mode emploi'!$B$17,G24&lt;=100,J24&lt;=100,T24="Proposé à validation",U24="Proposé à validation"),"À confirmer par coordination","Révision ou arbitrage"))))</x:f>
        <x:v>Deux avis complets requis</x:v>
      </x:c>
      <x:c r="P24" s="25"/>
      <x:c r="Q24" s="25"/>
      <x:c r="R24" s="20" t="n">
        <x:v>1</x:v>
      </x:c>
      <x:c r="S24" s="20" t="str">
        <x:v>https://renfo-plus-ci.gwyzail.chatgpt.site/atelier/english-peace-premiere-d</x:v>
      </x:c>
      <x:c r="T24" s="25"/>
      <x:c r="U24" s="25"/>
    </x:row>
    <x:row r="25" ht="72" customHeight="1">
      <x:c r="A25" s="20" t="str">
        <x:v>english-rights-premiere-d</x:v>
      </x:c>
      <x:c r="B25" s="20" t="str">
        <x:v>Anglais</x:v>
      </x:c>
      <x:c r="C25" s="20" t="str">
        <x:v>1re D</x:v>
      </x:c>
      <x:c r="D25" s="20" t="str">
        <x:v>Unit 5 · Human rights and respect</x:v>
      </x:c>
      <x:c r="E25" s="25" t="str">
        <x:v>137</x:v>
      </x:c>
      <x:c r="F25" s="25"/>
      <x:c r="G25" s="27"/>
      <x:c r="H25" s="25"/>
      <x:c r="I25" s="25"/>
      <x:c r="J25" s="27"/>
      <x:c r="K25" s="25"/>
      <x:c r="L25" s="25"/>
      <x:c r="M25" s="25"/>
      <x:c r="N25" s="25"/>
      <x:c r="O25" s="26" t="str">
        <x:f>IF(OR(E25="",F25="",I25="",F25=I25,G25="",J25="",H25="",K25="",P25="",Q25="",T25="",U25=""),"Deux avis complets requis",IF(OR(P25&lt;&gt;E25,Q25&lt;&gt;E25),"Versions à harmoniser",IF(COUNTIFS('Corrections'!$B$5:$B$1004,A25,'Corrections'!$F$5:$F$1004,"Critique",'Corrections'!$J$5:$J$1004,"&lt;&gt;Clôturée")+COUNTIFS('Corrections'!$B$5:$B$1004,A25,'Corrections'!$F$5:$F$1004,"Majeure",'Corrections'!$J$5:$J$1004,"&lt;&gt;Clôturée")&gt;0,"Corrections bloquantes",IF(AND(H25="Validé",K25="Validé",ISNUMBER(G25),ISNUMBER(J25),G25&gt;='Mode emploi'!$B$17,J25&gt;='Mode emploi'!$B$17,G25&lt;=100,J25&lt;=100,T25="Proposé à validation",U25="Proposé à validation"),"À confirmer par coordination","Révision ou arbitrage"))))</x:f>
        <x:v>Deux avis complets requis</x:v>
      </x:c>
      <x:c r="P25" s="25"/>
      <x:c r="Q25" s="25"/>
      <x:c r="R25" s="20" t="n">
        <x:v>1</x:v>
      </x:c>
      <x:c r="S25" s="20" t="str">
        <x:v>https://renfo-plus-ci.gwyzail.chatgpt.site/atelier/english-rights-premiere-d</x:v>
      </x:c>
      <x:c r="T25" s="25"/>
      <x:c r="U25" s="25"/>
    </x:row>
    <x:row r="26" ht="72" customHeight="1">
      <x:c r="A26" s="20" t="str">
        <x:v>english-technology-premiere-d</x:v>
      </x:c>
      <x:c r="B26" s="20" t="str">
        <x:v>Anglais</x:v>
      </x:c>
      <x:c r="C26" s="20" t="str">
        <x:v>1re D</x:v>
      </x:c>
      <x:c r="D26" s="20" t="str">
        <x:v>Unit 6 · Technology and our lives</x:v>
      </x:c>
      <x:c r="E26" s="25" t="str">
        <x:v>137</x:v>
      </x:c>
      <x:c r="F26" s="25"/>
      <x:c r="G26" s="27"/>
      <x:c r="H26" s="25"/>
      <x:c r="I26" s="25"/>
      <x:c r="J26" s="27"/>
      <x:c r="K26" s="25"/>
      <x:c r="L26" s="25"/>
      <x:c r="M26" s="25"/>
      <x:c r="N26" s="25"/>
      <x:c r="O26" s="26" t="str">
        <x:f>IF(OR(E26="",F26="",I26="",F26=I26,G26="",J26="",H26="",K26="",P26="",Q26="",T26="",U26=""),"Deux avis complets requis",IF(OR(P26&lt;&gt;E26,Q26&lt;&gt;E26),"Versions à harmoniser",IF(COUNTIFS('Corrections'!$B$5:$B$1004,A26,'Corrections'!$F$5:$F$1004,"Critique",'Corrections'!$J$5:$J$1004,"&lt;&gt;Clôturée")+COUNTIFS('Corrections'!$B$5:$B$1004,A26,'Corrections'!$F$5:$F$1004,"Majeure",'Corrections'!$J$5:$J$1004,"&lt;&gt;Clôturée")&gt;0,"Corrections bloquantes",IF(AND(H26="Validé",K26="Validé",ISNUMBER(G26),ISNUMBER(J26),G26&gt;='Mode emploi'!$B$17,J26&gt;='Mode emploi'!$B$17,G26&lt;=100,J26&lt;=100,T26="Proposé à validation",U26="Proposé à validation"),"À confirmer par coordination","Révision ou arbitrage"))))</x:f>
        <x:v>Deux avis complets requis</x:v>
      </x:c>
      <x:c r="P26" s="25"/>
      <x:c r="Q26" s="25"/>
      <x:c r="R26" s="20" t="n">
        <x:v>1</x:v>
      </x:c>
      <x:c r="S26" s="20" t="str">
        <x:v>https://renfo-plus-ci.gwyzail.chatgpt.site/atelier/english-technology-premiere-d</x:v>
      </x:c>
      <x:c r="T26" s="25"/>
      <x:c r="U26" s="25"/>
    </x:row>
    <x:row r="27" ht="72" customHeight="1">
      <x:c r="A27" s="20" t="str">
        <x:v>english-civic-premiere-d</x:v>
      </x:c>
      <x:c r="B27" s="20" t="str">
        <x:v>Anglais</x:v>
      </x:c>
      <x:c r="C27" s="20" t="str">
        <x:v>1re D</x:v>
      </x:c>
      <x:c r="D27" s="20" t="str">
        <x:v>Unit 7 · Political change</x:v>
      </x:c>
      <x:c r="E27" s="25" t="str">
        <x:v>137</x:v>
      </x:c>
      <x:c r="F27" s="25"/>
      <x:c r="G27" s="27"/>
      <x:c r="H27" s="25"/>
      <x:c r="I27" s="25"/>
      <x:c r="J27" s="27"/>
      <x:c r="K27" s="25"/>
      <x:c r="L27" s="25"/>
      <x:c r="M27" s="25"/>
      <x:c r="N27" s="25"/>
      <x:c r="O27" s="26" t="str">
        <x:f>IF(OR(E27="",F27="",I27="",F27=I27,G27="",J27="",H27="",K27="",P27="",Q27="",T27="",U27=""),"Deux avis complets requis",IF(OR(P27&lt;&gt;E27,Q27&lt;&gt;E27),"Versions à harmoniser",IF(COUNTIFS('Corrections'!$B$5:$B$1004,A27,'Corrections'!$F$5:$F$1004,"Critique",'Corrections'!$J$5:$J$1004,"&lt;&gt;Clôturée")+COUNTIFS('Corrections'!$B$5:$B$1004,A27,'Corrections'!$F$5:$F$1004,"Majeure",'Corrections'!$J$5:$J$1004,"&lt;&gt;Clôturée")&gt;0,"Corrections bloquantes",IF(AND(H27="Validé",K27="Validé",ISNUMBER(G27),ISNUMBER(J27),G27&gt;='Mode emploi'!$B$17,J27&gt;='Mode emploi'!$B$17,G27&lt;=100,J27&lt;=100,T27="Proposé à validation",U27="Proposé à validation"),"À confirmer par coordination","Révision ou arbitrage"))))</x:f>
        <x:v>Deux avis complets requis</x:v>
      </x:c>
      <x:c r="P27" s="25"/>
      <x:c r="Q27" s="25"/>
      <x:c r="R27" s="20" t="n">
        <x:v>1</x:v>
      </x:c>
      <x:c r="S27" s="20" t="str">
        <x:v>https://renfo-plus-ci.gwyzail.chatgpt.site/atelier/english-civic-premiere-d</x:v>
      </x:c>
      <x:c r="T27" s="25"/>
      <x:c r="U27" s="25"/>
    </x:row>
    <x:row r="28" ht="72" customHeight="1">
      <x:c r="A28" s="20" t="str">
        <x:v>english-heritage-premiere-d</x:v>
      </x:c>
      <x:c r="B28" s="20" t="str">
        <x:v>Anglais</x:v>
      </x:c>
      <x:c r="C28" s="20" t="str">
        <x:v>1re D</x:v>
      </x:c>
      <x:c r="D28" s="20" t="str">
        <x:v>Unit 8 · African cultural heritage</x:v>
      </x:c>
      <x:c r="E28" s="25" t="str">
        <x:v>137</x:v>
      </x:c>
      <x:c r="F28" s="25"/>
      <x:c r="G28" s="27"/>
      <x:c r="H28" s="25"/>
      <x:c r="I28" s="25"/>
      <x:c r="J28" s="27"/>
      <x:c r="K28" s="25"/>
      <x:c r="L28" s="25"/>
      <x:c r="M28" s="25"/>
      <x:c r="N28" s="25"/>
      <x:c r="O28" s="26" t="str">
        <x:f>IF(OR(E28="",F28="",I28="",F28=I28,G28="",J28="",H28="",K28="",P28="",Q28="",T28="",U28=""),"Deux avis complets requis",IF(OR(P28&lt;&gt;E28,Q28&lt;&gt;E28),"Versions à harmoniser",IF(COUNTIFS('Corrections'!$B$5:$B$1004,A28,'Corrections'!$F$5:$F$1004,"Critique",'Corrections'!$J$5:$J$1004,"&lt;&gt;Clôturée")+COUNTIFS('Corrections'!$B$5:$B$1004,A28,'Corrections'!$F$5:$F$1004,"Majeure",'Corrections'!$J$5:$J$1004,"&lt;&gt;Clôturée")&gt;0,"Corrections bloquantes",IF(AND(H28="Validé",K28="Validé",ISNUMBER(G28),ISNUMBER(J28),G28&gt;='Mode emploi'!$B$17,J28&gt;='Mode emploi'!$B$17,G28&lt;=100,J28&lt;=100,T28="Proposé à validation",U28="Proposé à validation"),"À confirmer par coordination","Révision ou arbitrage"))))</x:f>
        <x:v>Deux avis complets requis</x:v>
      </x:c>
      <x:c r="P28" s="25"/>
      <x:c r="Q28" s="25"/>
      <x:c r="R28" s="20" t="n">
        <x:v>1</x:v>
      </x:c>
      <x:c r="S28" s="20" t="str">
        <x:v>https://renfo-plus-ci.gwyzail.chatgpt.site/atelier/english-heritage-premiere-d</x:v>
      </x:c>
      <x:c r="T28" s="25"/>
      <x:c r="U28" s="25"/>
    </x:row>
    <x:row r="29" ht="72" customHeight="1">
      <x:c r="A29" s="20" t="str">
        <x:v>citizenship-english</x:v>
      </x:c>
      <x:c r="B29" s="20" t="str">
        <x:v>Anglais</x:v>
      </x:c>
      <x:c r="C29" s="20" t="str">
        <x:v>2nde A, 2nde C</x:v>
      </x:c>
      <x:c r="D29" s="20" t="str">
        <x:v>Citizenship : hypothèses et réciprocité</x:v>
      </x:c>
      <x:c r="E29" s="25" t="str">
        <x:v>137</x:v>
      </x:c>
      <x:c r="F29" s="25"/>
      <x:c r="G29" s="27"/>
      <x:c r="H29" s="25"/>
      <x:c r="I29" s="25"/>
      <x:c r="J29" s="27"/>
      <x:c r="K29" s="25"/>
      <x:c r="L29" s="25"/>
      <x:c r="M29" s="25"/>
      <x:c r="N29" s="25"/>
      <x:c r="O29" s="26" t="str">
        <x:f>IF(OR(E29="",F29="",I29="",F29=I29,G29="",J29="",H29="",K29="",P29="",Q29="",T29="",U29=""),"Deux avis complets requis",IF(OR(P29&lt;&gt;E29,Q29&lt;&gt;E29),"Versions à harmoniser",IF(COUNTIFS('Corrections'!$B$5:$B$1004,A29,'Corrections'!$F$5:$F$1004,"Critique",'Corrections'!$J$5:$J$1004,"&lt;&gt;Clôturée")+COUNTIFS('Corrections'!$B$5:$B$1004,A29,'Corrections'!$F$5:$F$1004,"Majeure",'Corrections'!$J$5:$J$1004,"&lt;&gt;Clôturée")&gt;0,"Corrections bloquantes",IF(AND(H29="Validé",K29="Validé",ISNUMBER(G29),ISNUMBER(J29),G29&gt;='Mode emploi'!$B$17,J29&gt;='Mode emploi'!$B$17,G29&lt;=100,J29&lt;=100,T29="Proposé à validation",U29="Proposé à validation"),"À confirmer par coordination","Révision ou arbitrage"))))</x:f>
        <x:v>Deux avis complets requis</x:v>
      </x:c>
      <x:c r="P29" s="25"/>
      <x:c r="Q29" s="25"/>
      <x:c r="R29" s="20" t="n">
        <x:v>1</x:v>
      </x:c>
      <x:c r="S29" s="20" t="str">
        <x:v>https://renfo-plus-ci.gwyzail.chatgpt.site/atelier/citizenship-english</x:v>
      </x:c>
      <x:c r="T29" s="25"/>
      <x:c r="U29" s="25"/>
    </x:row>
    <x:row r="30" ht="72" customHeight="1">
      <x:c r="A30" s="20" t="str">
        <x:v>gender-education</x:v>
      </x:c>
      <x:c r="B30" s="20" t="str">
        <x:v>Anglais</x:v>
      </x:c>
      <x:c r="C30" s="20" t="str">
        <x:v>2nde A, 2nde C</x:v>
      </x:c>
      <x:c r="D30" s="20" t="str">
        <x:v>Gender and education : égalité, obligations et quantités</x:v>
      </x:c>
      <x:c r="E30" s="25" t="str">
        <x:v>137</x:v>
      </x:c>
      <x:c r="F30" s="25"/>
      <x:c r="G30" s="27"/>
      <x:c r="H30" s="25"/>
      <x:c r="I30" s="25"/>
      <x:c r="J30" s="27"/>
      <x:c r="K30" s="25"/>
      <x:c r="L30" s="25"/>
      <x:c r="M30" s="25"/>
      <x:c r="N30" s="25"/>
      <x:c r="O30" s="26" t="str">
        <x:f>IF(OR(E30="",F30="",I30="",F30=I30,G30="",J30="",H30="",K30="",P30="",Q30="",T30="",U30=""),"Deux avis complets requis",IF(OR(P30&lt;&gt;E30,Q30&lt;&gt;E30),"Versions à harmoniser",IF(COUNTIFS('Corrections'!$B$5:$B$1004,A30,'Corrections'!$F$5:$F$1004,"Critique",'Corrections'!$J$5:$J$1004,"&lt;&gt;Clôturée")+COUNTIFS('Corrections'!$B$5:$B$1004,A30,'Corrections'!$F$5:$F$1004,"Majeure",'Corrections'!$J$5:$J$1004,"&lt;&gt;Clôturée")&gt;0,"Corrections bloquantes",IF(AND(H30="Validé",K30="Validé",ISNUMBER(G30),ISNUMBER(J30),G30&gt;='Mode emploi'!$B$17,J30&gt;='Mode emploi'!$B$17,G30&lt;=100,J30&lt;=100,T30="Proposé à validation",U30="Proposé à validation"),"À confirmer par coordination","Révision ou arbitrage"))))</x:f>
        <x:v>Deux avis complets requis</x:v>
      </x:c>
      <x:c r="P30" s="25"/>
      <x:c r="Q30" s="25"/>
      <x:c r="R30" s="20" t="n">
        <x:v>1</x:v>
      </x:c>
      <x:c r="S30" s="20" t="str">
        <x:v>https://renfo-plus-ci.gwyzail.chatgpt.site/atelier/gender-education</x:v>
      </x:c>
      <x:c r="T30" s="25"/>
      <x:c r="U30" s="25"/>
    </x:row>
    <x:row r="31" ht="72" customHeight="1">
      <x:c r="A31" s="20" t="str">
        <x:v>health-lifestyle</x:v>
      </x:c>
      <x:c r="B31" s="20" t="str">
        <x:v>Anglais</x:v>
      </x:c>
      <x:c r="C31" s="20" t="str">
        <x:v>2nde A, 2nde C</x:v>
      </x:c>
      <x:c r="D31" s="20" t="str">
        <x:v>Health and lifestyle : conseiller et écrire un courriel</x:v>
      </x:c>
      <x:c r="E31" s="25" t="str">
        <x:v>137</x:v>
      </x:c>
      <x:c r="F31" s="25"/>
      <x:c r="G31" s="27"/>
      <x:c r="H31" s="25"/>
      <x:c r="I31" s="25"/>
      <x:c r="J31" s="27"/>
      <x:c r="K31" s="25"/>
      <x:c r="L31" s="25"/>
      <x:c r="M31" s="25"/>
      <x:c r="N31" s="25"/>
      <x:c r="O31" s="26" t="str">
        <x:f>IF(OR(E31="",F31="",I31="",F31=I31,G31="",J31="",H31="",K31="",P31="",Q31="",T31="",U31=""),"Deux avis complets requis",IF(OR(P31&lt;&gt;E31,Q31&lt;&gt;E31),"Versions à harmoniser",IF(COUNTIFS('Corrections'!$B$5:$B$1004,A31,'Corrections'!$F$5:$F$1004,"Critique",'Corrections'!$J$5:$J$1004,"&lt;&gt;Clôturée")+COUNTIFS('Corrections'!$B$5:$B$1004,A31,'Corrections'!$F$5:$F$1004,"Majeure",'Corrections'!$J$5:$J$1004,"&lt;&gt;Clôturée")&gt;0,"Corrections bloquantes",IF(AND(H31="Validé",K31="Validé",ISNUMBER(G31),ISNUMBER(J31),G31&gt;='Mode emploi'!$B$17,J31&gt;='Mode emploi'!$B$17,G31&lt;=100,J31&lt;=100,T31="Proposé à validation",U31="Proposé à validation"),"À confirmer par coordination","Révision ou arbitrage"))))</x:f>
        <x:v>Deux avis complets requis</x:v>
      </x:c>
      <x:c r="P31" s="25"/>
      <x:c r="Q31" s="25"/>
      <x:c r="R31" s="20" t="n">
        <x:v>1</x:v>
      </x:c>
      <x:c r="S31" s="20" t="str">
        <x:v>https://renfo-plus-ci.gwyzail.chatgpt.site/atelier/health-lifestyle</x:v>
      </x:c>
      <x:c r="T31" s="25"/>
      <x:c r="U31" s="25"/>
    </x:row>
    <x:row r="32" ht="72" customHeight="1">
      <x:c r="A32" s="20" t="str">
        <x:v>looking-forward</x:v>
      </x:c>
      <x:c r="B32" s="20" t="str">
        <x:v>Anglais</x:v>
      </x:c>
      <x:c r="C32" s="20" t="str">
        <x:v>2nde A, 2nde C</x:v>
      </x:c>
      <x:c r="D32" s="20" t="str">
        <x:v>Looking forward : énergie, possibilités et prévisions</x:v>
      </x:c>
      <x:c r="E32" s="25" t="str">
        <x:v>137</x:v>
      </x:c>
      <x:c r="F32" s="25"/>
      <x:c r="G32" s="27"/>
      <x:c r="H32" s="25"/>
      <x:c r="I32" s="25"/>
      <x:c r="J32" s="27"/>
      <x:c r="K32" s="25"/>
      <x:c r="L32" s="25"/>
      <x:c r="M32" s="25"/>
      <x:c r="N32" s="25"/>
      <x:c r="O32" s="26" t="str">
        <x:f>IF(OR(E32="",F32="",I32="",F32=I32,G32="",J32="",H32="",K32="",P32="",Q32="",T32="",U32=""),"Deux avis complets requis",IF(OR(P32&lt;&gt;E32,Q32&lt;&gt;E32),"Versions à harmoniser",IF(COUNTIFS('Corrections'!$B$5:$B$1004,A32,'Corrections'!$F$5:$F$1004,"Critique",'Corrections'!$J$5:$J$1004,"&lt;&gt;Clôturée")+COUNTIFS('Corrections'!$B$5:$B$1004,A32,'Corrections'!$F$5:$F$1004,"Majeure",'Corrections'!$J$5:$J$1004,"&lt;&gt;Clôturée")&gt;0,"Corrections bloquantes",IF(AND(H32="Validé",K32="Validé",ISNUMBER(G32),ISNUMBER(J32),G32&gt;='Mode emploi'!$B$17,J32&gt;='Mode emploi'!$B$17,G32&lt;=100,J32&lt;=100,T32="Proposé à validation",U32="Proposé à validation"),"À confirmer par coordination","Révision ou arbitrage"))))</x:f>
        <x:v>Deux avis complets requis</x:v>
      </x:c>
      <x:c r="P32" s="25"/>
      <x:c r="Q32" s="25"/>
      <x:c r="R32" s="20" t="n">
        <x:v>1</x:v>
      </x:c>
      <x:c r="S32" s="20" t="str">
        <x:v>https://renfo-plus-ci.gwyzail.chatgpt.site/atelier/looking-forward</x:v>
      </x:c>
      <x:c r="T32" s="25"/>
      <x:c r="U32" s="25"/>
    </x:row>
    <x:row r="33" ht="72" customHeight="1">
      <x:c r="A33" s="20" t="str">
        <x:v>people</x:v>
      </x:c>
      <x:c r="B33" s="20" t="str">
        <x:v>Anglais</x:v>
      </x:c>
      <x:c r="C33" s="20" t="str">
        <x:v>2nde A, 2nde C</x:v>
      </x:c>
      <x:c r="D33" s="20" t="str">
        <x:v>People : influences, choix et modèles</x:v>
      </x:c>
      <x:c r="E33" s="25" t="str">
        <x:v>137</x:v>
      </x:c>
      <x:c r="F33" s="25"/>
      <x:c r="G33" s="27"/>
      <x:c r="H33" s="25"/>
      <x:c r="I33" s="25"/>
      <x:c r="J33" s="27"/>
      <x:c r="K33" s="25"/>
      <x:c r="L33" s="25"/>
      <x:c r="M33" s="25"/>
      <x:c r="N33" s="25"/>
      <x:c r="O33" s="26" t="str">
        <x:f>IF(OR(E33="",F33="",I33="",F33=I33,G33="",J33="",H33="",K33="",P33="",Q33="",T33="",U33=""),"Deux avis complets requis",IF(OR(P33&lt;&gt;E33,Q33&lt;&gt;E33),"Versions à harmoniser",IF(COUNTIFS('Corrections'!$B$5:$B$1004,A33,'Corrections'!$F$5:$F$1004,"Critique",'Corrections'!$J$5:$J$1004,"&lt;&gt;Clôturée")+COUNTIFS('Corrections'!$B$5:$B$1004,A33,'Corrections'!$F$5:$F$1004,"Majeure",'Corrections'!$J$5:$J$1004,"&lt;&gt;Clôturée")&gt;0,"Corrections bloquantes",IF(AND(H33="Validé",K33="Validé",ISNUMBER(G33),ISNUMBER(J33),G33&gt;='Mode emploi'!$B$17,J33&gt;='Mode emploi'!$B$17,G33&lt;=100,J33&lt;=100,T33="Proposé à validation",U33="Proposé à validation"),"À confirmer par coordination","Révision ou arbitrage"))))</x:f>
        <x:v>Deux avis complets requis</x:v>
      </x:c>
      <x:c r="P33" s="25"/>
      <x:c r="Q33" s="25"/>
      <x:c r="R33" s="20" t="n">
        <x:v>1</x:v>
      </x:c>
      <x:c r="S33" s="20" t="str">
        <x:v>https://renfo-plus-ci.gwyzail.chatgpt.site/atelier/people</x:v>
      </x:c>
      <x:c r="T33" s="25"/>
      <x:c r="U33" s="25"/>
    </x:row>
    <x:row r="34" ht="72" customHeight="1">
      <x:c r="A34" s="20" t="str">
        <x:v>science-climate-english</x:v>
      </x:c>
      <x:c r="B34" s="20" t="str">
        <x:v>Anglais</x:v>
      </x:c>
      <x:c r="C34" s="20" t="str">
        <x:v>2nde A, 2nde C</x:v>
      </x:c>
      <x:c r="D34" s="20" t="str">
        <x:v>Science : écouter et décrire le temps et le climat</x:v>
      </x:c>
      <x:c r="E34" s="25" t="str">
        <x:v>137</x:v>
      </x:c>
      <x:c r="F34" s="25"/>
      <x:c r="G34" s="27"/>
      <x:c r="H34" s="25"/>
      <x:c r="I34" s="25"/>
      <x:c r="J34" s="27"/>
      <x:c r="K34" s="25"/>
      <x:c r="L34" s="25"/>
      <x:c r="M34" s="25"/>
      <x:c r="N34" s="25"/>
      <x:c r="O34" s="26" t="str">
        <x:f>IF(OR(E34="",F34="",I34="",F34=I34,G34="",J34="",H34="",K34="",P34="",Q34="",T34="",U34=""),"Deux avis complets requis",IF(OR(P34&lt;&gt;E34,Q34&lt;&gt;E34),"Versions à harmoniser",IF(COUNTIFS('Corrections'!$B$5:$B$1004,A34,'Corrections'!$F$5:$F$1004,"Critique",'Corrections'!$J$5:$J$1004,"&lt;&gt;Clôturée")+COUNTIFS('Corrections'!$B$5:$B$1004,A34,'Corrections'!$F$5:$F$1004,"Majeure",'Corrections'!$J$5:$J$1004,"&lt;&gt;Clôturée")&gt;0,"Corrections bloquantes",IF(AND(H34="Validé",K34="Validé",ISNUMBER(G34),ISNUMBER(J34),G34&gt;='Mode emploi'!$B$17,J34&gt;='Mode emploi'!$B$17,G34&lt;=100,J34&lt;=100,T34="Proposé à validation",U34="Proposé à validation"),"À confirmer par coordination","Révision ou arbitrage"))))</x:f>
        <x:v>Deux avis complets requis</x:v>
      </x:c>
      <x:c r="P34" s="25"/>
      <x:c r="Q34" s="25"/>
      <x:c r="R34" s="20" t="n">
        <x:v>1</x:v>
      </x:c>
      <x:c r="S34" s="20" t="str">
        <x:v>https://renfo-plus-ci.gwyzail.chatgpt.site/atelier/science-climate-english</x:v>
      </x:c>
      <x:c r="T34" s="25"/>
      <x:c r="U34" s="25"/>
    </x:row>
    <x:row r="35" ht="72" customHeight="1">
      <x:c r="A35" s="20" t="str">
        <x:v>sports-english</x:v>
      </x:c>
      <x:c r="B35" s="20" t="str">
        <x:v>Anglais</x:v>
      </x:c>
      <x:c r="C35" s="20" t="str">
        <x:v>2nde A, 2nde C</x:v>
      </x:c>
      <x:c r="D35" s="20" t="str">
        <x:v>Sport : vocabulaire, superlatifs et présentation</x:v>
      </x:c>
      <x:c r="E35" s="25" t="str">
        <x:v>137</x:v>
      </x:c>
      <x:c r="F35" s="25"/>
      <x:c r="G35" s="27"/>
      <x:c r="H35" s="25"/>
      <x:c r="I35" s="25"/>
      <x:c r="J35" s="27"/>
      <x:c r="K35" s="25"/>
      <x:c r="L35" s="25"/>
      <x:c r="M35" s="25"/>
      <x:c r="N35" s="25"/>
      <x:c r="O35" s="26" t="str">
        <x:f>IF(OR(E35="",F35="",I35="",F35=I35,G35="",J35="",H35="",K35="",P35="",Q35="",T35="",U35=""),"Deux avis complets requis",IF(OR(P35&lt;&gt;E35,Q35&lt;&gt;E35),"Versions à harmoniser",IF(COUNTIFS('Corrections'!$B$5:$B$1004,A35,'Corrections'!$F$5:$F$1004,"Critique",'Corrections'!$J$5:$J$1004,"&lt;&gt;Clôturée")+COUNTIFS('Corrections'!$B$5:$B$1004,A35,'Corrections'!$F$5:$F$1004,"Majeure",'Corrections'!$J$5:$J$1004,"&lt;&gt;Clôturée")&gt;0,"Corrections bloquantes",IF(AND(H35="Validé",K35="Validé",ISNUMBER(G35),ISNUMBER(J35),G35&gt;='Mode emploi'!$B$17,J35&gt;='Mode emploi'!$B$17,G35&lt;=100,J35&lt;=100,T35="Proposé à validation",U35="Proposé à validation"),"À confirmer par coordination","Révision ou arbitrage"))))</x:f>
        <x:v>Deux avis complets requis</x:v>
      </x:c>
      <x:c r="P35" s="25"/>
      <x:c r="Q35" s="25"/>
      <x:c r="R35" s="20" t="n">
        <x:v>1</x:v>
      </x:c>
      <x:c r="S35" s="20" t="str">
        <x:v>https://renfo-plus-ci.gwyzail.chatgpt.site/atelier/sports-english</x:v>
      </x:c>
      <x:c r="T35" s="25"/>
      <x:c r="U35" s="25"/>
    </x:row>
    <x:row r="36" ht="72" customHeight="1">
      <x:c r="A36" s="20" t="str">
        <x:v>technology-english</x:v>
      </x:c>
      <x:c r="B36" s="20" t="str">
        <x:v>Anglais</x:v>
      </x:c>
      <x:c r="C36" s="20" t="str">
        <x:v>2nde A, 2nde C</x:v>
      </x:c>
      <x:c r="D36" s="20" t="str">
        <x:v>Technology : usages et present perfect</x:v>
      </x:c>
      <x:c r="E36" s="25" t="str">
        <x:v>137</x:v>
      </x:c>
      <x:c r="F36" s="25"/>
      <x:c r="G36" s="27"/>
      <x:c r="H36" s="25"/>
      <x:c r="I36" s="25"/>
      <x:c r="J36" s="27"/>
      <x:c r="K36" s="25"/>
      <x:c r="L36" s="25"/>
      <x:c r="M36" s="25"/>
      <x:c r="N36" s="25"/>
      <x:c r="O36" s="26" t="str">
        <x:f>IF(OR(E36="",F36="",I36="",F36=I36,G36="",J36="",H36="",K36="",P36="",Q36="",T36="",U36=""),"Deux avis complets requis",IF(OR(P36&lt;&gt;E36,Q36&lt;&gt;E36),"Versions à harmoniser",IF(COUNTIFS('Corrections'!$B$5:$B$1004,A36,'Corrections'!$F$5:$F$1004,"Critique",'Corrections'!$J$5:$J$1004,"&lt;&gt;Clôturée")+COUNTIFS('Corrections'!$B$5:$B$1004,A36,'Corrections'!$F$5:$F$1004,"Majeure",'Corrections'!$J$5:$J$1004,"&lt;&gt;Clôturée")&gt;0,"Corrections bloquantes",IF(AND(H36="Validé",K36="Validé",ISNUMBER(G36),ISNUMBER(J36),G36&gt;='Mode emploi'!$B$17,J36&gt;='Mode emploi'!$B$17,G36&lt;=100,J36&lt;=100,T36="Proposé à validation",U36="Proposé à validation"),"À confirmer par coordination","Révision ou arbitrage"))))</x:f>
        <x:v>Deux avis complets requis</x:v>
      </x:c>
      <x:c r="P36" s="25"/>
      <x:c r="Q36" s="25"/>
      <x:c r="R36" s="20" t="n">
        <x:v>1</x:v>
      </x:c>
      <x:c r="S36" s="20" t="str">
        <x:v>https://renfo-plus-ci.gwyzail.chatgpt.site/atelier/technology-english</x:v>
      </x:c>
      <x:c r="T36" s="25"/>
      <x:c r="U36" s="25"/>
    </x:row>
    <x:row r="37" ht="72" customHeight="1">
      <x:c r="A37" s="20" t="str">
        <x:v>english-u1-l1-3e-renfo</x:v>
      </x:c>
      <x:c r="B37" s="20" t="str">
        <x:v>Anglais</x:v>
      </x:c>
      <x:c r="C37" s="20" t="str">
        <x:v>3e</x:v>
      </x:c>
      <x:c r="D37" s="20" t="str">
        <x:v>U1 · L1 — Past holidays</x:v>
      </x:c>
      <x:c r="E37" s="25" t="str">
        <x:v>137</x:v>
      </x:c>
      <x:c r="F37" s="25"/>
      <x:c r="G37" s="27"/>
      <x:c r="H37" s="25"/>
      <x:c r="I37" s="25"/>
      <x:c r="J37" s="27"/>
      <x:c r="K37" s="25"/>
      <x:c r="L37" s="25"/>
      <x:c r="M37" s="25"/>
      <x:c r="N37" s="25"/>
      <x:c r="O37" s="26" t="str">
        <x:f>IF(OR(E37="",F37="",I37="",F37=I37,G37="",J37="",H37="",K37="",P37="",Q37="",T37="",U37=""),"Deux avis complets requis",IF(OR(P37&lt;&gt;E37,Q37&lt;&gt;E37),"Versions à harmoniser",IF(COUNTIFS('Corrections'!$B$5:$B$1004,A37,'Corrections'!$F$5:$F$1004,"Critique",'Corrections'!$J$5:$J$1004,"&lt;&gt;Clôturée")+COUNTIFS('Corrections'!$B$5:$B$1004,A37,'Corrections'!$F$5:$F$1004,"Majeure",'Corrections'!$J$5:$J$1004,"&lt;&gt;Clôturée")&gt;0,"Corrections bloquantes",IF(AND(H37="Validé",K37="Validé",ISNUMBER(G37),ISNUMBER(J37),G37&gt;='Mode emploi'!$B$17,J37&gt;='Mode emploi'!$B$17,G37&lt;=100,J37&lt;=100,T37="Proposé à validation",U37="Proposé à validation"),"À confirmer par coordination","Révision ou arbitrage"))))</x:f>
        <x:v>Deux avis complets requis</x:v>
      </x:c>
      <x:c r="P37" s="25"/>
      <x:c r="Q37" s="25"/>
      <x:c r="R37" s="20" t="n">
        <x:v>1</x:v>
      </x:c>
      <x:c r="S37" s="20" t="str">
        <x:v>https://renfo-plus-ci.gwyzail.chatgpt.site/atelier/english-u1-l1-3e-renfo</x:v>
      </x:c>
      <x:c r="T37" s="25"/>
      <x:c r="U37" s="25"/>
    </x:row>
    <x:row r="38" ht="72" customHeight="1">
      <x:c r="A38" s="20" t="str">
        <x:v>english-u1-l2-3e-renfo</x:v>
      </x:c>
      <x:c r="B38" s="20" t="str">
        <x:v>Anglais</x:v>
      </x:c>
      <x:c r="C38" s="20" t="str">
        <x:v>3e</x:v>
      </x:c>
      <x:c r="D38" s="20" t="str">
        <x:v>U1 · L2 — Memories of school</x:v>
      </x:c>
      <x:c r="E38" s="25" t="str">
        <x:v>137</x:v>
      </x:c>
      <x:c r="F38" s="25"/>
      <x:c r="G38" s="27"/>
      <x:c r="H38" s="25"/>
      <x:c r="I38" s="25"/>
      <x:c r="J38" s="27"/>
      <x:c r="K38" s="25"/>
      <x:c r="L38" s="25"/>
      <x:c r="M38" s="25"/>
      <x:c r="N38" s="25"/>
      <x:c r="O38" s="26" t="str">
        <x:f>IF(OR(E38="",F38="",I38="",F38=I38,G38="",J38="",H38="",K38="",P38="",Q38="",T38="",U38=""),"Deux avis complets requis",IF(OR(P38&lt;&gt;E38,Q38&lt;&gt;E38),"Versions à harmoniser",IF(COUNTIFS('Corrections'!$B$5:$B$1004,A38,'Corrections'!$F$5:$F$1004,"Critique",'Corrections'!$J$5:$J$1004,"&lt;&gt;Clôturée")+COUNTIFS('Corrections'!$B$5:$B$1004,A38,'Corrections'!$F$5:$F$1004,"Majeure",'Corrections'!$J$5:$J$1004,"&lt;&gt;Clôturée")&gt;0,"Corrections bloquantes",IF(AND(H38="Validé",K38="Validé",ISNUMBER(G38),ISNUMBER(J38),G38&gt;='Mode emploi'!$B$17,J38&gt;='Mode emploi'!$B$17,G38&lt;=100,J38&lt;=100,T38="Proposé à validation",U38="Proposé à validation"),"À confirmer par coordination","Révision ou arbitrage"))))</x:f>
        <x:v>Deux avis complets requis</x:v>
      </x:c>
      <x:c r="P38" s="25"/>
      <x:c r="Q38" s="25"/>
      <x:c r="R38" s="20" t="n">
        <x:v>1</x:v>
      </x:c>
      <x:c r="S38" s="20" t="str">
        <x:v>https://renfo-plus-ci.gwyzail.chatgpt.site/atelier/english-u1-l2-3e-renfo</x:v>
      </x:c>
      <x:c r="T38" s="25"/>
      <x:c r="U38" s="25"/>
    </x:row>
    <x:row r="39" ht="72" customHeight="1">
      <x:c r="A39" s="20" t="str">
        <x:v>english-u1-l3-3e-renfo</x:v>
      </x:c>
      <x:c r="B39" s="20" t="str">
        <x:v>Anglais</x:v>
      </x:c>
      <x:c r="C39" s="20" t="str">
        <x:v>3e</x:v>
      </x:c>
      <x:c r="D39" s="20" t="str">
        <x:v>U1 · L3 — Schoolwork and conditionals</x:v>
      </x:c>
      <x:c r="E39" s="25" t="str">
        <x:v>137</x:v>
      </x:c>
      <x:c r="F39" s="25"/>
      <x:c r="G39" s="27"/>
      <x:c r="H39" s="25"/>
      <x:c r="I39" s="25"/>
      <x:c r="J39" s="27"/>
      <x:c r="K39" s="25"/>
      <x:c r="L39" s="25"/>
      <x:c r="M39" s="25"/>
      <x:c r="N39" s="25"/>
      <x:c r="O39" s="26" t="str">
        <x:f>IF(OR(E39="",F39="",I39="",F39=I39,G39="",J39="",H39="",K39="",P39="",Q39="",T39="",U39=""),"Deux avis complets requis",IF(OR(P39&lt;&gt;E39,Q39&lt;&gt;E39),"Versions à harmoniser",IF(COUNTIFS('Corrections'!$B$5:$B$1004,A39,'Corrections'!$F$5:$F$1004,"Critique",'Corrections'!$J$5:$J$1004,"&lt;&gt;Clôturée")+COUNTIFS('Corrections'!$B$5:$B$1004,A39,'Corrections'!$F$5:$F$1004,"Majeure",'Corrections'!$J$5:$J$1004,"&lt;&gt;Clôturée")&gt;0,"Corrections bloquantes",IF(AND(H39="Validé",K39="Validé",ISNUMBER(G39),ISNUMBER(J39),G39&gt;='Mode emploi'!$B$17,J39&gt;='Mode emploi'!$B$17,G39&lt;=100,J39&lt;=100,T39="Proposé à validation",U39="Proposé à validation"),"À confirmer par coordination","Révision ou arbitrage"))))</x:f>
        <x:v>Deux avis complets requis</x:v>
      </x:c>
      <x:c r="P39" s="25"/>
      <x:c r="Q39" s="25"/>
      <x:c r="R39" s="20" t="n">
        <x:v>1</x:v>
      </x:c>
      <x:c r="S39" s="20" t="str">
        <x:v>https://renfo-plus-ci.gwyzail.chatgpt.site/atelier/english-u1-l3-3e-renfo</x:v>
      </x:c>
      <x:c r="T39" s="25"/>
      <x:c r="U39" s="25"/>
    </x:row>
    <x:row r="40" ht="72" customHeight="1">
      <x:c r="A40" s="20" t="str">
        <x:v>english-u2-l2-3e-renfo</x:v>
      </x:c>
      <x:c r="B40" s="20" t="str">
        <x:v>Anglais</x:v>
      </x:c>
      <x:c r="C40" s="20" t="str">
        <x:v>3e</x:v>
      </x:c>
      <x:c r="D40" s="20" t="str">
        <x:v>U2 · L2 — Rights and duties</x:v>
      </x:c>
      <x:c r="E40" s="25" t="str">
        <x:v>137</x:v>
      </x:c>
      <x:c r="F40" s="25"/>
      <x:c r="G40" s="27"/>
      <x:c r="H40" s="25"/>
      <x:c r="I40" s="25"/>
      <x:c r="J40" s="27"/>
      <x:c r="K40" s="25"/>
      <x:c r="L40" s="25"/>
      <x:c r="M40" s="25"/>
      <x:c r="N40" s="25"/>
      <x:c r="O40" s="26" t="str">
        <x:f>IF(OR(E40="",F40="",I40="",F40=I40,G40="",J40="",H40="",K40="",P40="",Q40="",T40="",U40=""),"Deux avis complets requis",IF(OR(P40&lt;&gt;E40,Q40&lt;&gt;E40),"Versions à harmoniser",IF(COUNTIFS('Corrections'!$B$5:$B$1004,A40,'Corrections'!$F$5:$F$1004,"Critique",'Corrections'!$J$5:$J$1004,"&lt;&gt;Clôturée")+COUNTIFS('Corrections'!$B$5:$B$1004,A40,'Corrections'!$F$5:$F$1004,"Majeure",'Corrections'!$J$5:$J$1004,"&lt;&gt;Clôturée")&gt;0,"Corrections bloquantes",IF(AND(H40="Validé",K40="Validé",ISNUMBER(G40),ISNUMBER(J40),G40&gt;='Mode emploi'!$B$17,J40&gt;='Mode emploi'!$B$17,G40&lt;=100,J40&lt;=100,T40="Proposé à validation",U40="Proposé à validation"),"À confirmer par coordination","Révision ou arbitrage"))))</x:f>
        <x:v>Deux avis complets requis</x:v>
      </x:c>
      <x:c r="P40" s="25"/>
      <x:c r="Q40" s="25"/>
      <x:c r="R40" s="20" t="n">
        <x:v>1</x:v>
      </x:c>
      <x:c r="S40" s="20" t="str">
        <x:v>https://renfo-plus-ci.gwyzail.chatgpt.site/atelier/english-u2-l2-3e-renfo</x:v>
      </x:c>
      <x:c r="T40" s="25"/>
      <x:c r="U40" s="25"/>
    </x:row>
    <x:row r="41" ht="72" customHeight="1">
      <x:c r="A41" s="20" t="str">
        <x:v>english-u2-l3-3e-renfo</x:v>
      </x:c>
      <x:c r="B41" s="20" t="str">
        <x:v>Anglais</x:v>
      </x:c>
      <x:c r="C41" s="20" t="str">
        <x:v>3e</x:v>
      </x:c>
      <x:c r="D41" s="20" t="str">
        <x:v>U2 · L3 — Girls’ education and opinions</x:v>
      </x:c>
      <x:c r="E41" s="25" t="str">
        <x:v>137</x:v>
      </x:c>
      <x:c r="F41" s="25"/>
      <x:c r="G41" s="27"/>
      <x:c r="H41" s="25"/>
      <x:c r="I41" s="25"/>
      <x:c r="J41" s="27"/>
      <x:c r="K41" s="25"/>
      <x:c r="L41" s="25"/>
      <x:c r="M41" s="25"/>
      <x:c r="N41" s="25"/>
      <x:c r="O41" s="26" t="str">
        <x:f>IF(OR(E41="",F41="",I41="",F41=I41,G41="",J41="",H41="",K41="",P41="",Q41="",T41="",U41=""),"Deux avis complets requis",IF(OR(P41&lt;&gt;E41,Q41&lt;&gt;E41),"Versions à harmoniser",IF(COUNTIFS('Corrections'!$B$5:$B$1004,A41,'Corrections'!$F$5:$F$1004,"Critique",'Corrections'!$J$5:$J$1004,"&lt;&gt;Clôturée")+COUNTIFS('Corrections'!$B$5:$B$1004,A41,'Corrections'!$F$5:$F$1004,"Majeure",'Corrections'!$J$5:$J$1004,"&lt;&gt;Clôturée")&gt;0,"Corrections bloquantes",IF(AND(H41="Validé",K41="Validé",ISNUMBER(G41),ISNUMBER(J41),G41&gt;='Mode emploi'!$B$17,J41&gt;='Mode emploi'!$B$17,G41&lt;=100,J41&lt;=100,T41="Proposé à validation",U41="Proposé à validation"),"À confirmer par coordination","Révision ou arbitrage"))))</x:f>
        <x:v>Deux avis complets requis</x:v>
      </x:c>
      <x:c r="P41" s="25"/>
      <x:c r="Q41" s="25"/>
      <x:c r="R41" s="20" t="n">
        <x:v>1</x:v>
      </x:c>
      <x:c r="S41" s="20" t="str">
        <x:v>https://renfo-plus-ci.gwyzail.chatgpt.site/atelier/english-u2-l3-3e-renfo</x:v>
      </x:c>
      <x:c r="T41" s="25"/>
      <x:c r="U41" s="25"/>
    </x:row>
    <x:row r="42" ht="72" customHeight="1">
      <x:c r="A42" s="20" t="str">
        <x:v>english-u3-l1-3e-renfo</x:v>
      </x:c>
      <x:c r="B42" s="20" t="str">
        <x:v>Anglais</x:v>
      </x:c>
      <x:c r="C42" s="20" t="str">
        <x:v>3e</x:v>
      </x:c>
      <x:c r="D42" s="20" t="str">
        <x:v>U3 · L1 — Means of transport</x:v>
      </x:c>
      <x:c r="E42" s="25" t="str">
        <x:v>137</x:v>
      </x:c>
      <x:c r="F42" s="25"/>
      <x:c r="G42" s="27"/>
      <x:c r="H42" s="25"/>
      <x:c r="I42" s="25"/>
      <x:c r="J42" s="27"/>
      <x:c r="K42" s="25"/>
      <x:c r="L42" s="25"/>
      <x:c r="M42" s="25"/>
      <x:c r="N42" s="25"/>
      <x:c r="O42" s="26" t="str">
        <x:f>IF(OR(E42="",F42="",I42="",F42=I42,G42="",J42="",H42="",K42="",P42="",Q42="",T42="",U42=""),"Deux avis complets requis",IF(OR(P42&lt;&gt;E42,Q42&lt;&gt;E42),"Versions à harmoniser",IF(COUNTIFS('Corrections'!$B$5:$B$1004,A42,'Corrections'!$F$5:$F$1004,"Critique",'Corrections'!$J$5:$J$1004,"&lt;&gt;Clôturée")+COUNTIFS('Corrections'!$B$5:$B$1004,A42,'Corrections'!$F$5:$F$1004,"Majeure",'Corrections'!$J$5:$J$1004,"&lt;&gt;Clôturée")&gt;0,"Corrections bloquantes",IF(AND(H42="Validé",K42="Validé",ISNUMBER(G42),ISNUMBER(J42),G42&gt;='Mode emploi'!$B$17,J42&gt;='Mode emploi'!$B$17,G42&lt;=100,J42&lt;=100,T42="Proposé à validation",U42="Proposé à validation"),"À confirmer par coordination","Révision ou arbitrage"))))</x:f>
        <x:v>Deux avis complets requis</x:v>
      </x:c>
      <x:c r="P42" s="25"/>
      <x:c r="Q42" s="25"/>
      <x:c r="R42" s="20" t="n">
        <x:v>1</x:v>
      </x:c>
      <x:c r="S42" s="20" t="str">
        <x:v>https://renfo-plus-ci.gwyzail.chatgpt.site/atelier/english-u3-l1-3e-renfo</x:v>
      </x:c>
      <x:c r="T42" s="25"/>
      <x:c r="U42" s="25"/>
    </x:row>
    <x:row r="43" ht="72" customHeight="1">
      <x:c r="A43" s="20" t="str">
        <x:v>english-u3-l2-3e-renfo</x:v>
      </x:c>
      <x:c r="B43" s="20" t="str">
        <x:v>Anglais</x:v>
      </x:c>
      <x:c r="C43" s="20" t="str">
        <x:v>3e</x:v>
      </x:c>
      <x:c r="D43" s="20" t="str">
        <x:v>U3 · L2 — Travelling by plane</x:v>
      </x:c>
      <x:c r="E43" s="25" t="str">
        <x:v>137</x:v>
      </x:c>
      <x:c r="F43" s="25"/>
      <x:c r="G43" s="27"/>
      <x:c r="H43" s="25"/>
      <x:c r="I43" s="25"/>
      <x:c r="J43" s="27"/>
      <x:c r="K43" s="25"/>
      <x:c r="L43" s="25"/>
      <x:c r="M43" s="25"/>
      <x:c r="N43" s="25"/>
      <x:c r="O43" s="26" t="str">
        <x:f>IF(OR(E43="",F43="",I43="",F43=I43,G43="",J43="",H43="",K43="",P43="",Q43="",T43="",U43=""),"Deux avis complets requis",IF(OR(P43&lt;&gt;E43,Q43&lt;&gt;E43),"Versions à harmoniser",IF(COUNTIFS('Corrections'!$B$5:$B$1004,A43,'Corrections'!$F$5:$F$1004,"Critique",'Corrections'!$J$5:$J$1004,"&lt;&gt;Clôturée")+COUNTIFS('Corrections'!$B$5:$B$1004,A43,'Corrections'!$F$5:$F$1004,"Majeure",'Corrections'!$J$5:$J$1004,"&lt;&gt;Clôturée")&gt;0,"Corrections bloquantes",IF(AND(H43="Validé",K43="Validé",ISNUMBER(G43),ISNUMBER(J43),G43&gt;='Mode emploi'!$B$17,J43&gt;='Mode emploi'!$B$17,G43&lt;=100,J43&lt;=100,T43="Proposé à validation",U43="Proposé à validation"),"À confirmer par coordination","Révision ou arbitrage"))))</x:f>
        <x:v>Deux avis complets requis</x:v>
      </x:c>
      <x:c r="P43" s="25"/>
      <x:c r="Q43" s="25"/>
      <x:c r="R43" s="20" t="n">
        <x:v>1</x:v>
      </x:c>
      <x:c r="S43" s="20" t="str">
        <x:v>https://renfo-plus-ci.gwyzail.chatgpt.site/atelier/english-u3-l2-3e-renfo</x:v>
      </x:c>
      <x:c r="T43" s="25"/>
      <x:c r="U43" s="25"/>
    </x:row>
    <x:row r="44" ht="72" customHeight="1">
      <x:c r="A44" s="20" t="str">
        <x:v>english-u3-l3-3e-renfo</x:v>
      </x:c>
      <x:c r="B44" s="20" t="str">
        <x:v>Anglais</x:v>
      </x:c>
      <x:c r="C44" s="20" t="str">
        <x:v>3e</x:v>
      </x:c>
      <x:c r="D44" s="20" t="str">
        <x:v>U3 · L3 — Visiting the USA: suggestions and directions</x:v>
      </x:c>
      <x:c r="E44" s="25" t="str">
        <x:v>137</x:v>
      </x:c>
      <x:c r="F44" s="25"/>
      <x:c r="G44" s="27"/>
      <x:c r="H44" s="25"/>
      <x:c r="I44" s="25"/>
      <x:c r="J44" s="27"/>
      <x:c r="K44" s="25"/>
      <x:c r="L44" s="25"/>
      <x:c r="M44" s="25"/>
      <x:c r="N44" s="25"/>
      <x:c r="O44" s="26" t="str">
        <x:f>IF(OR(E44="",F44="",I44="",F44=I44,G44="",J44="",H44="",K44="",P44="",Q44="",T44="",U44=""),"Deux avis complets requis",IF(OR(P44&lt;&gt;E44,Q44&lt;&gt;E44),"Versions à harmoniser",IF(COUNTIFS('Corrections'!$B$5:$B$1004,A44,'Corrections'!$F$5:$F$1004,"Critique",'Corrections'!$J$5:$J$1004,"&lt;&gt;Clôturée")+COUNTIFS('Corrections'!$B$5:$B$1004,A44,'Corrections'!$F$5:$F$1004,"Majeure",'Corrections'!$J$5:$J$1004,"&lt;&gt;Clôturée")&gt;0,"Corrections bloquantes",IF(AND(H44="Validé",K44="Validé",ISNUMBER(G44),ISNUMBER(J44),G44&gt;='Mode emploi'!$B$17,J44&gt;='Mode emploi'!$B$17,G44&lt;=100,J44&lt;=100,T44="Proposé à validation",U44="Proposé à validation"),"À confirmer par coordination","Révision ou arbitrage"))))</x:f>
        <x:v>Deux avis complets requis</x:v>
      </x:c>
      <x:c r="P44" s="25"/>
      <x:c r="Q44" s="25"/>
      <x:c r="R44" s="20" t="n">
        <x:v>1</x:v>
      </x:c>
      <x:c r="S44" s="20" t="str">
        <x:v>https://renfo-plus-ci.gwyzail.chatgpt.site/atelier/english-u3-l3-3e-renfo</x:v>
      </x:c>
      <x:c r="T44" s="25"/>
      <x:c r="U44" s="25"/>
    </x:row>
    <x:row r="45" ht="72" customHeight="1">
      <x:c r="A45" s="20" t="str">
        <x:v>english-u4-l1-3e-renfo</x:v>
      </x:c>
      <x:c r="B45" s="20" t="str">
        <x:v>Anglais</x:v>
      </x:c>
      <x:c r="C45" s="20" t="str">
        <x:v>3e</x:v>
      </x:c>
      <x:c r="D45" s="20" t="str">
        <x:v>U4 · L1 — Clothes: reasons and purposes</x:v>
      </x:c>
      <x:c r="E45" s="25" t="str">
        <x:v>137</x:v>
      </x:c>
      <x:c r="F45" s="25"/>
      <x:c r="G45" s="27"/>
      <x:c r="H45" s="25"/>
      <x:c r="I45" s="25"/>
      <x:c r="J45" s="27"/>
      <x:c r="K45" s="25"/>
      <x:c r="L45" s="25"/>
      <x:c r="M45" s="25"/>
      <x:c r="N45" s="25"/>
      <x:c r="O45" s="26" t="str">
        <x:f>IF(OR(E45="",F45="",I45="",F45=I45,G45="",J45="",H45="",K45="",P45="",Q45="",T45="",U45=""),"Deux avis complets requis",IF(OR(P45&lt;&gt;E45,Q45&lt;&gt;E45),"Versions à harmoniser",IF(COUNTIFS('Corrections'!$B$5:$B$1004,A45,'Corrections'!$F$5:$F$1004,"Critique",'Corrections'!$J$5:$J$1004,"&lt;&gt;Clôturée")+COUNTIFS('Corrections'!$B$5:$B$1004,A45,'Corrections'!$F$5:$F$1004,"Majeure",'Corrections'!$J$5:$J$1004,"&lt;&gt;Clôturée")&gt;0,"Corrections bloquantes",IF(AND(H45="Validé",K45="Validé",ISNUMBER(G45),ISNUMBER(J45),G45&gt;='Mode emploi'!$B$17,J45&gt;='Mode emploi'!$B$17,G45&lt;=100,J45&lt;=100,T45="Proposé à validation",U45="Proposé à validation"),"À confirmer par coordination","Révision ou arbitrage"))))</x:f>
        <x:v>Deux avis complets requis</x:v>
      </x:c>
      <x:c r="P45" s="25"/>
      <x:c r="Q45" s="25"/>
      <x:c r="R45" s="20" t="n">
        <x:v>1</x:v>
      </x:c>
      <x:c r="S45" s="20" t="str">
        <x:v>https://renfo-plus-ci.gwyzail.chatgpt.site/atelier/english-u4-l1-3e-renfo</x:v>
      </x:c>
      <x:c r="T45" s="25"/>
      <x:c r="U45" s="25"/>
    </x:row>
    <x:row r="46" ht="72" customHeight="1">
      <x:c r="A46" s="20" t="str">
        <x:v>english-u4-l2-3e-renfo</x:v>
      </x:c>
      <x:c r="B46" s="20" t="str">
        <x:v>Anglais</x:v>
      </x:c>
      <x:c r="C46" s="20" t="str">
        <x:v>3e</x:v>
      </x:c>
      <x:c r="D46" s="20" t="str">
        <x:v>U4 · L2 — Fashion shows: advice and preferences</x:v>
      </x:c>
      <x:c r="E46" s="25" t="str">
        <x:v>137</x:v>
      </x:c>
      <x:c r="F46" s="25"/>
      <x:c r="G46" s="27"/>
      <x:c r="H46" s="25"/>
      <x:c r="I46" s="25"/>
      <x:c r="J46" s="27"/>
      <x:c r="K46" s="25"/>
      <x:c r="L46" s="25"/>
      <x:c r="M46" s="25"/>
      <x:c r="N46" s="25"/>
      <x:c r="O46" s="26" t="str">
        <x:f>IF(OR(E46="",F46="",I46="",F46=I46,G46="",J46="",H46="",K46="",P46="",Q46="",T46="",U46=""),"Deux avis complets requis",IF(OR(P46&lt;&gt;E46,Q46&lt;&gt;E46),"Versions à harmoniser",IF(COUNTIFS('Corrections'!$B$5:$B$1004,A46,'Corrections'!$F$5:$F$1004,"Critique",'Corrections'!$J$5:$J$1004,"&lt;&gt;Clôturée")+COUNTIFS('Corrections'!$B$5:$B$1004,A46,'Corrections'!$F$5:$F$1004,"Majeure",'Corrections'!$J$5:$J$1004,"&lt;&gt;Clôturée")&gt;0,"Corrections bloquantes",IF(AND(H46="Validé",K46="Validé",ISNUMBER(G46),ISNUMBER(J46),G46&gt;='Mode emploi'!$B$17,J46&gt;='Mode emploi'!$B$17,G46&lt;=100,J46&lt;=100,T46="Proposé à validation",U46="Proposé à validation"),"À confirmer par coordination","Révision ou arbitrage"))))</x:f>
        <x:v>Deux avis complets requis</x:v>
      </x:c>
      <x:c r="P46" s="25"/>
      <x:c r="Q46" s="25"/>
      <x:c r="R46" s="20" t="n">
        <x:v>1</x:v>
      </x:c>
      <x:c r="S46" s="20" t="str">
        <x:v>https://renfo-plus-ci.gwyzail.chatgpt.site/atelier/english-u4-l2-3e-renfo</x:v>
      </x:c>
      <x:c r="T46" s="25"/>
      <x:c r="U46" s="25"/>
    </x:row>
    <x:row r="47" ht="72" customHeight="1">
      <x:c r="A47" s="20" t="str">
        <x:v>english-u4-l3-3e-renfo</x:v>
      </x:c>
      <x:c r="B47" s="20" t="str">
        <x:v>Anglais</x:v>
      </x:c>
      <x:c r="C47" s="20" t="str">
        <x:v>3e</x:v>
      </x:c>
      <x:c r="D47" s="20" t="str">
        <x:v>U4 · L3 — Skin care: asking for advice</x:v>
      </x:c>
      <x:c r="E47" s="25" t="str">
        <x:v>137</x:v>
      </x:c>
      <x:c r="F47" s="25"/>
      <x:c r="G47" s="27"/>
      <x:c r="H47" s="25"/>
      <x:c r="I47" s="25"/>
      <x:c r="J47" s="27"/>
      <x:c r="K47" s="25"/>
      <x:c r="L47" s="25"/>
      <x:c r="M47" s="25"/>
      <x:c r="N47" s="25"/>
      <x:c r="O47" s="26" t="str">
        <x:f>IF(OR(E47="",F47="",I47="",F47=I47,G47="",J47="",H47="",K47="",P47="",Q47="",T47="",U47=""),"Deux avis complets requis",IF(OR(P47&lt;&gt;E47,Q47&lt;&gt;E47),"Versions à harmoniser",IF(COUNTIFS('Corrections'!$B$5:$B$1004,A47,'Corrections'!$F$5:$F$1004,"Critique",'Corrections'!$J$5:$J$1004,"&lt;&gt;Clôturée")+COUNTIFS('Corrections'!$B$5:$B$1004,A47,'Corrections'!$F$5:$F$1004,"Majeure",'Corrections'!$J$5:$J$1004,"&lt;&gt;Clôturée")&gt;0,"Corrections bloquantes",IF(AND(H47="Validé",K47="Validé",ISNUMBER(G47),ISNUMBER(J47),G47&gt;='Mode emploi'!$B$17,J47&gt;='Mode emploi'!$B$17,G47&lt;=100,J47&lt;=100,T47="Proposé à validation",U47="Proposé à validation"),"À confirmer par coordination","Révision ou arbitrage"))))</x:f>
        <x:v>Deux avis complets requis</x:v>
      </x:c>
      <x:c r="P47" s="25"/>
      <x:c r="Q47" s="25"/>
      <x:c r="R47" s="20" t="n">
        <x:v>1</x:v>
      </x:c>
      <x:c r="S47" s="20" t="str">
        <x:v>https://renfo-plus-ci.gwyzail.chatgpt.site/atelier/english-u4-l3-3e-renfo</x:v>
      </x:c>
      <x:c r="T47" s="25"/>
      <x:c r="U47" s="25"/>
    </x:row>
    <x:row r="48" ht="72" customHeight="1">
      <x:c r="A48" s="20" t="str">
        <x:v>english-u5-l1-3e-renfo</x:v>
      </x:c>
      <x:c r="B48" s="20" t="str">
        <x:v>Anglais</x:v>
      </x:c>
      <x:c r="C48" s="20" t="str">
        <x:v>3e</x:v>
      </x:c>
      <x:c r="D48" s="20" t="str">
        <x:v>U5 · L1 — City life and preferences</x:v>
      </x:c>
      <x:c r="E48" s="25" t="str">
        <x:v>137</x:v>
      </x:c>
      <x:c r="F48" s="25"/>
      <x:c r="G48" s="27"/>
      <x:c r="H48" s="25"/>
      <x:c r="I48" s="25"/>
      <x:c r="J48" s="27"/>
      <x:c r="K48" s="25"/>
      <x:c r="L48" s="25"/>
      <x:c r="M48" s="25"/>
      <x:c r="N48" s="25"/>
      <x:c r="O48" s="26" t="str">
        <x:f>IF(OR(E48="",F48="",I48="",F48=I48,G48="",J48="",H48="",K48="",P48="",Q48="",T48="",U48=""),"Deux avis complets requis",IF(OR(P48&lt;&gt;E48,Q48&lt;&gt;E48),"Versions à harmoniser",IF(COUNTIFS('Corrections'!$B$5:$B$1004,A48,'Corrections'!$F$5:$F$1004,"Critique",'Corrections'!$J$5:$J$1004,"&lt;&gt;Clôturée")+COUNTIFS('Corrections'!$B$5:$B$1004,A48,'Corrections'!$F$5:$F$1004,"Majeure",'Corrections'!$J$5:$J$1004,"&lt;&gt;Clôturée")&gt;0,"Corrections bloquantes",IF(AND(H48="Validé",K48="Validé",ISNUMBER(G48),ISNUMBER(J48),G48&gt;='Mode emploi'!$B$17,J48&gt;='Mode emploi'!$B$17,G48&lt;=100,J48&lt;=100,T48="Proposé à validation",U48="Proposé à validation"),"À confirmer par coordination","Révision ou arbitrage"))))</x:f>
        <x:v>Deux avis complets requis</x:v>
      </x:c>
      <x:c r="P48" s="25"/>
      <x:c r="Q48" s="25"/>
      <x:c r="R48" s="20" t="n">
        <x:v>1</x:v>
      </x:c>
      <x:c r="S48" s="20" t="str">
        <x:v>https://renfo-plus-ci.gwyzail.chatgpt.site/atelier/english-u5-l1-3e-renfo</x:v>
      </x:c>
      <x:c r="T48" s="25"/>
      <x:c r="U48" s="25"/>
    </x:row>
    <x:row r="49" ht="72" customHeight="1">
      <x:c r="A49" s="20" t="str">
        <x:v>english-u5-l2-3e-renfo</x:v>
      </x:c>
      <x:c r="B49" s="20" t="str">
        <x:v>Anglais</x:v>
      </x:c>
      <x:c r="C49" s="20" t="str">
        <x:v>3e</x:v>
      </x:c>
      <x:c r="D49" s="20" t="str">
        <x:v>U5 · L2 — Village life and superlatives</x:v>
      </x:c>
      <x:c r="E49" s="25" t="str">
        <x:v>137</x:v>
      </x:c>
      <x:c r="F49" s="25"/>
      <x:c r="G49" s="27"/>
      <x:c r="H49" s="25"/>
      <x:c r="I49" s="25"/>
      <x:c r="J49" s="27"/>
      <x:c r="K49" s="25"/>
      <x:c r="L49" s="25"/>
      <x:c r="M49" s="25"/>
      <x:c r="N49" s="25"/>
      <x:c r="O49" s="26" t="str">
        <x:f>IF(OR(E49="",F49="",I49="",F49=I49,G49="",J49="",H49="",K49="",P49="",Q49="",T49="",U49=""),"Deux avis complets requis",IF(OR(P49&lt;&gt;E49,Q49&lt;&gt;E49),"Versions à harmoniser",IF(COUNTIFS('Corrections'!$B$5:$B$1004,A49,'Corrections'!$F$5:$F$1004,"Critique",'Corrections'!$J$5:$J$1004,"&lt;&gt;Clôturée")+COUNTIFS('Corrections'!$B$5:$B$1004,A49,'Corrections'!$F$5:$F$1004,"Majeure",'Corrections'!$J$5:$J$1004,"&lt;&gt;Clôturée")&gt;0,"Corrections bloquantes",IF(AND(H49="Validé",K49="Validé",ISNUMBER(G49),ISNUMBER(J49),G49&gt;='Mode emploi'!$B$17,J49&gt;='Mode emploi'!$B$17,G49&lt;=100,J49&lt;=100,T49="Proposé à validation",U49="Proposé à validation"),"À confirmer par coordination","Révision ou arbitrage"))))</x:f>
        <x:v>Deux avis complets requis</x:v>
      </x:c>
      <x:c r="P49" s="25"/>
      <x:c r="Q49" s="25"/>
      <x:c r="R49" s="20" t="n">
        <x:v>1</x:v>
      </x:c>
      <x:c r="S49" s="20" t="str">
        <x:v>https://renfo-plus-ci.gwyzail.chatgpt.site/atelier/english-u5-l2-3e-renfo</x:v>
      </x:c>
      <x:c r="T49" s="25"/>
      <x:c r="U49" s="25"/>
    </x:row>
    <x:row r="50" ht="72" customHeight="1">
      <x:c r="A50" s="20" t="str">
        <x:v>english-u5-l3-3e-renfo</x:v>
      </x:c>
      <x:c r="B50" s="20" t="str">
        <x:v>Anglais</x:v>
      </x:c>
      <x:c r="C50" s="20" t="str">
        <x:v>3e</x:v>
      </x:c>
      <x:c r="D50" s="20" t="str">
        <x:v>U5 · L3 — Rural exodus: causes and solutions</x:v>
      </x:c>
      <x:c r="E50" s="25" t="str">
        <x:v>137</x:v>
      </x:c>
      <x:c r="F50" s="25"/>
      <x:c r="G50" s="27"/>
      <x:c r="H50" s="25"/>
      <x:c r="I50" s="25"/>
      <x:c r="J50" s="27"/>
      <x:c r="K50" s="25"/>
      <x:c r="L50" s="25"/>
      <x:c r="M50" s="25"/>
      <x:c r="N50" s="25"/>
      <x:c r="O50" s="26" t="str">
        <x:f>IF(OR(E50="",F50="",I50="",F50=I50,G50="",J50="",H50="",K50="",P50="",Q50="",T50="",U50=""),"Deux avis complets requis",IF(OR(P50&lt;&gt;E50,Q50&lt;&gt;E50),"Versions à harmoniser",IF(COUNTIFS('Corrections'!$B$5:$B$1004,A50,'Corrections'!$F$5:$F$1004,"Critique",'Corrections'!$J$5:$J$1004,"&lt;&gt;Clôturée")+COUNTIFS('Corrections'!$B$5:$B$1004,A50,'Corrections'!$F$5:$F$1004,"Majeure",'Corrections'!$J$5:$J$1004,"&lt;&gt;Clôturée")&gt;0,"Corrections bloquantes",IF(AND(H50="Validé",K50="Validé",ISNUMBER(G50),ISNUMBER(J50),G50&gt;='Mode emploi'!$B$17,J50&gt;='Mode emploi'!$B$17,G50&lt;=100,J50&lt;=100,T50="Proposé à validation",U50="Proposé à validation"),"À confirmer par coordination","Révision ou arbitrage"))))</x:f>
        <x:v>Deux avis complets requis</x:v>
      </x:c>
      <x:c r="P50" s="25"/>
      <x:c r="Q50" s="25"/>
      <x:c r="R50" s="20" t="n">
        <x:v>1</x:v>
      </x:c>
      <x:c r="S50" s="20" t="str">
        <x:v>https://renfo-plus-ci.gwyzail.chatgpt.site/atelier/english-u5-l3-3e-renfo</x:v>
      </x:c>
      <x:c r="T50" s="25"/>
      <x:c r="U50" s="25"/>
    </x:row>
    <x:row r="51" ht="72" customHeight="1">
      <x:c r="A51" s="20" t="str">
        <x:v>english-u6-l1-3e-renfo</x:v>
      </x:c>
      <x:c r="B51" s="20" t="str">
        <x:v>Anglais</x:v>
      </x:c>
      <x:c r="C51" s="20" t="str">
        <x:v>3e</x:v>
      </x:c>
      <x:c r="D51" s="20" t="str">
        <x:v>U6 · L1 — Human rights and respectful opinions</x:v>
      </x:c>
      <x:c r="E51" s="25" t="str">
        <x:v>137</x:v>
      </x:c>
      <x:c r="F51" s="25"/>
      <x:c r="G51" s="27"/>
      <x:c r="H51" s="25"/>
      <x:c r="I51" s="25"/>
      <x:c r="J51" s="27"/>
      <x:c r="K51" s="25"/>
      <x:c r="L51" s="25"/>
      <x:c r="M51" s="25"/>
      <x:c r="N51" s="25"/>
      <x:c r="O51" s="26" t="str">
        <x:f>IF(OR(E51="",F51="",I51="",F51=I51,G51="",J51="",H51="",K51="",P51="",Q51="",T51="",U51=""),"Deux avis complets requis",IF(OR(P51&lt;&gt;E51,Q51&lt;&gt;E51),"Versions à harmoniser",IF(COUNTIFS('Corrections'!$B$5:$B$1004,A51,'Corrections'!$F$5:$F$1004,"Critique",'Corrections'!$J$5:$J$1004,"&lt;&gt;Clôturée")+COUNTIFS('Corrections'!$B$5:$B$1004,A51,'Corrections'!$F$5:$F$1004,"Majeure",'Corrections'!$J$5:$J$1004,"&lt;&gt;Clôturée")&gt;0,"Corrections bloquantes",IF(AND(H51="Validé",K51="Validé",ISNUMBER(G51),ISNUMBER(J51),G51&gt;='Mode emploi'!$B$17,J51&gt;='Mode emploi'!$B$17,G51&lt;=100,J51&lt;=100,T51="Proposé à validation",U51="Proposé à validation"),"À confirmer par coordination","Révision ou arbitrage"))))</x:f>
        <x:v>Deux avis complets requis</x:v>
      </x:c>
      <x:c r="P51" s="25"/>
      <x:c r="Q51" s="25"/>
      <x:c r="R51" s="20" t="n">
        <x:v>1</x:v>
      </x:c>
      <x:c r="S51" s="20" t="str">
        <x:v>https://renfo-plus-ci.gwyzail.chatgpt.site/atelier/english-u6-l1-3e-renfo</x:v>
      </x:c>
      <x:c r="T51" s="25"/>
      <x:c r="U51" s="25"/>
    </x:row>
    <x:row r="52" ht="72" customHeight="1">
      <x:c r="A52" s="20" t="str">
        <x:v>english-u6-l2-3e-renfo</x:v>
      </x:c>
      <x:c r="B52" s="20" t="str">
        <x:v>Anglais</x:v>
      </x:c>
      <x:c r="C52" s="20" t="str">
        <x:v>3e</x:v>
      </x:c>
      <x:c r="D52" s="20" t="str">
        <x:v>U6 · L2 — Duties and necessity</x:v>
      </x:c>
      <x:c r="E52" s="25" t="str">
        <x:v>137</x:v>
      </x:c>
      <x:c r="F52" s="25"/>
      <x:c r="G52" s="27"/>
      <x:c r="H52" s="25"/>
      <x:c r="I52" s="25"/>
      <x:c r="J52" s="27"/>
      <x:c r="K52" s="25"/>
      <x:c r="L52" s="25"/>
      <x:c r="M52" s="25"/>
      <x:c r="N52" s="25"/>
      <x:c r="O52" s="26" t="str">
        <x:f>IF(OR(E52="",F52="",I52="",F52=I52,G52="",J52="",H52="",K52="",P52="",Q52="",T52="",U52=""),"Deux avis complets requis",IF(OR(P52&lt;&gt;E52,Q52&lt;&gt;E52),"Versions à harmoniser",IF(COUNTIFS('Corrections'!$B$5:$B$1004,A52,'Corrections'!$F$5:$F$1004,"Critique",'Corrections'!$J$5:$J$1004,"&lt;&gt;Clôturée")+COUNTIFS('Corrections'!$B$5:$B$1004,A52,'Corrections'!$F$5:$F$1004,"Majeure",'Corrections'!$J$5:$J$1004,"&lt;&gt;Clôturée")&gt;0,"Corrections bloquantes",IF(AND(H52="Validé",K52="Validé",ISNUMBER(G52),ISNUMBER(J52),G52&gt;='Mode emploi'!$B$17,J52&gt;='Mode emploi'!$B$17,G52&lt;=100,J52&lt;=100,T52="Proposé à validation",U52="Proposé à validation"),"À confirmer par coordination","Révision ou arbitrage"))))</x:f>
        <x:v>Deux avis complets requis</x:v>
      </x:c>
      <x:c r="P52" s="25"/>
      <x:c r="Q52" s="25"/>
      <x:c r="R52" s="20" t="n">
        <x:v>1</x:v>
      </x:c>
      <x:c r="S52" s="20" t="str">
        <x:v>https://renfo-plus-ci.gwyzail.chatgpt.site/atelier/english-u6-l2-3e-renfo</x:v>
      </x:c>
      <x:c r="T52" s="25"/>
      <x:c r="U52" s="25"/>
    </x:row>
    <x:row r="53" ht="72" customHeight="1">
      <x:c r="A53" s="20" t="str">
        <x:v>english-u6-l3-3e-renfo</x:v>
      </x:c>
      <x:c r="B53" s="20" t="str">
        <x:v>Anglais</x:v>
      </x:c>
      <x:c r="C53" s="20" t="str">
        <x:v>3e</x:v>
      </x:c>
      <x:c r="D53" s="20" t="str">
        <x:v>U6 · L3 — Tolerance and reported speech</x:v>
      </x:c>
      <x:c r="E53" s="25" t="str">
        <x:v>137</x:v>
      </x:c>
      <x:c r="F53" s="25"/>
      <x:c r="G53" s="27"/>
      <x:c r="H53" s="25"/>
      <x:c r="I53" s="25"/>
      <x:c r="J53" s="27"/>
      <x:c r="K53" s="25"/>
      <x:c r="L53" s="25"/>
      <x:c r="M53" s="25"/>
      <x:c r="N53" s="25"/>
      <x:c r="O53" s="26" t="str">
        <x:f>IF(OR(E53="",F53="",I53="",F53=I53,G53="",J53="",H53="",K53="",P53="",Q53="",T53="",U53=""),"Deux avis complets requis",IF(OR(P53&lt;&gt;E53,Q53&lt;&gt;E53),"Versions à harmoniser",IF(COUNTIFS('Corrections'!$B$5:$B$1004,A53,'Corrections'!$F$5:$F$1004,"Critique",'Corrections'!$J$5:$J$1004,"&lt;&gt;Clôturée")+COUNTIFS('Corrections'!$B$5:$B$1004,A53,'Corrections'!$F$5:$F$1004,"Majeure",'Corrections'!$J$5:$J$1004,"&lt;&gt;Clôturée")&gt;0,"Corrections bloquantes",IF(AND(H53="Validé",K53="Validé",ISNUMBER(G53),ISNUMBER(J53),G53&gt;='Mode emploi'!$B$17,J53&gt;='Mode emploi'!$B$17,G53&lt;=100,J53&lt;=100,T53="Proposé à validation",U53="Proposé à validation"),"À confirmer par coordination","Révision ou arbitrage"))))</x:f>
        <x:v>Deux avis complets requis</x:v>
      </x:c>
      <x:c r="P53" s="25"/>
      <x:c r="Q53" s="25"/>
      <x:c r="R53" s="20" t="n">
        <x:v>1</x:v>
      </x:c>
      <x:c r="S53" s="20" t="str">
        <x:v>https://renfo-plus-ci.gwyzail.chatgpt.site/atelier/english-u6-l3-3e-renfo</x:v>
      </x:c>
      <x:c r="T53" s="25"/>
      <x:c r="U53" s="25"/>
    </x:row>
    <x:row r="54" ht="72" customHeight="1">
      <x:c r="A54" s="20" t="str">
        <x:v>english-u7-l1-3e-renfo</x:v>
      </x:c>
      <x:c r="B54" s="20" t="str">
        <x:v>Anglais</x:v>
      </x:c>
      <x:c r="C54" s="20" t="str">
        <x:v>3e</x:v>
      </x:c>
      <x:c r="D54" s="20" t="str">
        <x:v>U7 · L1 — Epidemics: reporting information</x:v>
      </x:c>
      <x:c r="E54" s="25" t="str">
        <x:v>137</x:v>
      </x:c>
      <x:c r="F54" s="25"/>
      <x:c r="G54" s="27"/>
      <x:c r="H54" s="25"/>
      <x:c r="I54" s="25"/>
      <x:c r="J54" s="27"/>
      <x:c r="K54" s="25"/>
      <x:c r="L54" s="25"/>
      <x:c r="M54" s="25"/>
      <x:c r="N54" s="25"/>
      <x:c r="O54" s="26" t="str">
        <x:f>IF(OR(E54="",F54="",I54="",F54=I54,G54="",J54="",H54="",K54="",P54="",Q54="",T54="",U54=""),"Deux avis complets requis",IF(OR(P54&lt;&gt;E54,Q54&lt;&gt;E54),"Versions à harmoniser",IF(COUNTIFS('Corrections'!$B$5:$B$1004,A54,'Corrections'!$F$5:$F$1004,"Critique",'Corrections'!$J$5:$J$1004,"&lt;&gt;Clôturée")+COUNTIFS('Corrections'!$B$5:$B$1004,A54,'Corrections'!$F$5:$F$1004,"Majeure",'Corrections'!$J$5:$J$1004,"&lt;&gt;Clôturée")&gt;0,"Corrections bloquantes",IF(AND(H54="Validé",K54="Validé",ISNUMBER(G54),ISNUMBER(J54),G54&gt;='Mode emploi'!$B$17,J54&gt;='Mode emploi'!$B$17,G54&lt;=100,J54&lt;=100,T54="Proposé à validation",U54="Proposé à validation"),"À confirmer par coordination","Révision ou arbitrage"))))</x:f>
        <x:v>Deux avis complets requis</x:v>
      </x:c>
      <x:c r="P54" s="25"/>
      <x:c r="Q54" s="25"/>
      <x:c r="R54" s="20" t="n">
        <x:v>1</x:v>
      </x:c>
      <x:c r="S54" s="20" t="str">
        <x:v>https://renfo-plus-ci.gwyzail.chatgpt.site/atelier/english-u7-l1-3e-renfo</x:v>
      </x:c>
      <x:c r="T54" s="25"/>
      <x:c r="U54" s="25"/>
    </x:row>
    <x:row r="55" ht="72" customHeight="1">
      <x:c r="A55" s="20" t="str">
        <x:v>english-u7-l3-3e-renfo</x:v>
      </x:c>
      <x:c r="B55" s="20" t="str">
        <x:v>Anglais</x:v>
      </x:c>
      <x:c r="C55" s="20" t="str">
        <x:v>3e</x:v>
      </x:c>
      <x:c r="D55" s="20" t="str">
        <x:v>U7 · L3 — HIV awareness and question tags</x:v>
      </x:c>
      <x:c r="E55" s="25" t="str">
        <x:v>137</x:v>
      </x:c>
      <x:c r="F55" s="25"/>
      <x:c r="G55" s="27"/>
      <x:c r="H55" s="25"/>
      <x:c r="I55" s="25"/>
      <x:c r="J55" s="27"/>
      <x:c r="K55" s="25"/>
      <x:c r="L55" s="25"/>
      <x:c r="M55" s="25"/>
      <x:c r="N55" s="25"/>
      <x:c r="O55" s="26" t="str">
        <x:f>IF(OR(E55="",F55="",I55="",F55=I55,G55="",J55="",H55="",K55="",P55="",Q55="",T55="",U55=""),"Deux avis complets requis",IF(OR(P55&lt;&gt;E55,Q55&lt;&gt;E55),"Versions à harmoniser",IF(COUNTIFS('Corrections'!$B$5:$B$1004,A55,'Corrections'!$F$5:$F$1004,"Critique",'Corrections'!$J$5:$J$1004,"&lt;&gt;Clôturée")+COUNTIFS('Corrections'!$B$5:$B$1004,A55,'Corrections'!$F$5:$F$1004,"Majeure",'Corrections'!$J$5:$J$1004,"&lt;&gt;Clôturée")&gt;0,"Corrections bloquantes",IF(AND(H55="Validé",K55="Validé",ISNUMBER(G55),ISNUMBER(J55),G55&gt;='Mode emploi'!$B$17,J55&gt;='Mode emploi'!$B$17,G55&lt;=100,J55&lt;=100,T55="Proposé à validation",U55="Proposé à validation"),"À confirmer par coordination","Révision ou arbitrage"))))</x:f>
        <x:v>Deux avis complets requis</x:v>
      </x:c>
      <x:c r="P55" s="25"/>
      <x:c r="Q55" s="25"/>
      <x:c r="R55" s="20" t="n">
        <x:v>1</x:v>
      </x:c>
      <x:c r="S55" s="20" t="str">
        <x:v>https://renfo-plus-ci.gwyzail.chatgpt.site/atelier/english-u7-l3-3e-renfo</x:v>
      </x:c>
      <x:c r="T55" s="25"/>
      <x:c r="U55" s="25"/>
    </x:row>
    <x:row r="56" ht="72" customHeight="1">
      <x:c r="A56" s="20" t="str">
        <x:v>village-wishes-4e-renfo</x:v>
      </x:c>
      <x:c r="B56" s="20" t="str">
        <x:v>Anglais</x:v>
      </x:c>
      <x:c r="C56" s="20" t="str">
        <x:v>4e</x:v>
      </x:c>
      <x:c r="D56" s="20" t="str">
        <x:v>Describing changes and wishes</x:v>
      </x:c>
      <x:c r="E56" s="25" t="str">
        <x:v>137</x:v>
      </x:c>
      <x:c r="F56" s="25"/>
      <x:c r="G56" s="27"/>
      <x:c r="H56" s="25"/>
      <x:c r="I56" s="25"/>
      <x:c r="J56" s="27"/>
      <x:c r="K56" s="25"/>
      <x:c r="L56" s="25"/>
      <x:c r="M56" s="25"/>
      <x:c r="N56" s="25"/>
      <x:c r="O56" s="26" t="str">
        <x:f>IF(OR(E56="",F56="",I56="",F56=I56,G56="",J56="",H56="",K56="",P56="",Q56="",T56="",U56=""),"Deux avis complets requis",IF(OR(P56&lt;&gt;E56,Q56&lt;&gt;E56),"Versions à harmoniser",IF(COUNTIFS('Corrections'!$B$5:$B$1004,A56,'Corrections'!$F$5:$F$1004,"Critique",'Corrections'!$J$5:$J$1004,"&lt;&gt;Clôturée")+COUNTIFS('Corrections'!$B$5:$B$1004,A56,'Corrections'!$F$5:$F$1004,"Majeure",'Corrections'!$J$5:$J$1004,"&lt;&gt;Clôturée")&gt;0,"Corrections bloquantes",IF(AND(H56="Validé",K56="Validé",ISNUMBER(G56),ISNUMBER(J56),G56&gt;='Mode emploi'!$B$17,J56&gt;='Mode emploi'!$B$17,G56&lt;=100,J56&lt;=100,T56="Proposé à validation",U56="Proposé à validation"),"À confirmer par coordination","Révision ou arbitrage"))))</x:f>
        <x:v>Deux avis complets requis</x:v>
      </x:c>
      <x:c r="P56" s="25"/>
      <x:c r="Q56" s="25"/>
      <x:c r="R56" s="20" t="n">
        <x:v>1</x:v>
      </x:c>
      <x:c r="S56" s="20" t="str">
        <x:v>https://renfo-plus-ci.gwyzail.chatgpt.site/atelier/village-wishes-4e-renfo</x:v>
      </x:c>
      <x:c r="T56" s="25"/>
      <x:c r="U56" s="25"/>
    </x:row>
    <x:row r="57" ht="72" customHeight="1">
      <x:c r="A57" s="20" t="str">
        <x:v>clothes-present-4e-renfo</x:v>
      </x:c>
      <x:c r="B57" s="20" t="str">
        <x:v>Anglais</x:v>
      </x:c>
      <x:c r="C57" s="20" t="str">
        <x:v>4e</x:v>
      </x:c>
      <x:c r="D57" s="20" t="str">
        <x:v>Describing clothes: usual or happening now?</x:v>
      </x:c>
      <x:c r="E57" s="25" t="str">
        <x:v>137</x:v>
      </x:c>
      <x:c r="F57" s="25"/>
      <x:c r="G57" s="27"/>
      <x:c r="H57" s="25"/>
      <x:c r="I57" s="25"/>
      <x:c r="J57" s="27"/>
      <x:c r="K57" s="25"/>
      <x:c r="L57" s="25"/>
      <x:c r="M57" s="25"/>
      <x:c r="N57" s="25"/>
      <x:c r="O57" s="26" t="str">
        <x:f>IF(OR(E57="",F57="",I57="",F57=I57,G57="",J57="",H57="",K57="",P57="",Q57="",T57="",U57=""),"Deux avis complets requis",IF(OR(P57&lt;&gt;E57,Q57&lt;&gt;E57),"Versions à harmoniser",IF(COUNTIFS('Corrections'!$B$5:$B$1004,A57,'Corrections'!$F$5:$F$1004,"Critique",'Corrections'!$J$5:$J$1004,"&lt;&gt;Clôturée")+COUNTIFS('Corrections'!$B$5:$B$1004,A57,'Corrections'!$F$5:$F$1004,"Majeure",'Corrections'!$J$5:$J$1004,"&lt;&gt;Clôturée")&gt;0,"Corrections bloquantes",IF(AND(H57="Validé",K57="Validé",ISNUMBER(G57),ISNUMBER(J57),G57&gt;='Mode emploi'!$B$17,J57&gt;='Mode emploi'!$B$17,G57&lt;=100,J57&lt;=100,T57="Proposé à validation",U57="Proposé à validation"),"À confirmer par coordination","Révision ou arbitrage"))))</x:f>
        <x:v>Deux avis complets requis</x:v>
      </x:c>
      <x:c r="P57" s="25"/>
      <x:c r="Q57" s="25"/>
      <x:c r="R57" s="20" t="n">
        <x:v>1</x:v>
      </x:c>
      <x:c r="S57" s="20" t="str">
        <x:v>https://renfo-plus-ci.gwyzail.chatgpt.site/atelier/clothes-present-4e-renfo</x:v>
      </x:c>
      <x:c r="T57" s="25"/>
      <x:c r="U57" s="25"/>
    </x:row>
    <x:row r="58" ht="72" customHeight="1">
      <x:c r="A58" s="20" t="str">
        <x:v>means-transport-4e-renfo</x:v>
      </x:c>
      <x:c r="B58" s="20" t="str">
        <x:v>Anglais</x:v>
      </x:c>
      <x:c r="C58" s="20" t="str">
        <x:v>4e</x:v>
      </x:c>
      <x:c r="D58" s="20" t="str">
        <x:v>Describing means of transport</x:v>
      </x:c>
      <x:c r="E58" s="25" t="str">
        <x:v>137</x:v>
      </x:c>
      <x:c r="F58" s="25"/>
      <x:c r="G58" s="27"/>
      <x:c r="H58" s="25"/>
      <x:c r="I58" s="25"/>
      <x:c r="J58" s="27"/>
      <x:c r="K58" s="25"/>
      <x:c r="L58" s="25"/>
      <x:c r="M58" s="25"/>
      <x:c r="N58" s="25"/>
      <x:c r="O58" s="26" t="str">
        <x:f>IF(OR(E58="",F58="",I58="",F58=I58,G58="",J58="",H58="",K58="",P58="",Q58="",T58="",U58=""),"Deux avis complets requis",IF(OR(P58&lt;&gt;E58,Q58&lt;&gt;E58),"Versions à harmoniser",IF(COUNTIFS('Corrections'!$B$5:$B$1004,A58,'Corrections'!$F$5:$F$1004,"Critique",'Corrections'!$J$5:$J$1004,"&lt;&gt;Clôturée")+COUNTIFS('Corrections'!$B$5:$B$1004,A58,'Corrections'!$F$5:$F$1004,"Majeure",'Corrections'!$J$5:$J$1004,"&lt;&gt;Clôturée")&gt;0,"Corrections bloquantes",IF(AND(H58="Validé",K58="Validé",ISNUMBER(G58),ISNUMBER(J58),G58&gt;='Mode emploi'!$B$17,J58&gt;='Mode emploi'!$B$17,G58&lt;=100,J58&lt;=100,T58="Proposé à validation",U58="Proposé à validation"),"À confirmer par coordination","Révision ou arbitrage"))))</x:f>
        <x:v>Deux avis complets requis</x:v>
      </x:c>
      <x:c r="P58" s="25"/>
      <x:c r="Q58" s="25"/>
      <x:c r="R58" s="20" t="n">
        <x:v>1</x:v>
      </x:c>
      <x:c r="S58" s="20" t="str">
        <x:v>https://renfo-plus-ci.gwyzail.chatgpt.site/atelier/means-transport-4e-renfo</x:v>
      </x:c>
      <x:c r="T58" s="25"/>
      <x:c r="U58" s="25"/>
    </x:row>
    <x:row r="59" ht="72" customHeight="1">
      <x:c r="A59" s="20" t="str">
        <x:v>past-habits-4e-renfo</x:v>
      </x:c>
      <x:c r="B59" s="20" t="str">
        <x:v>Anglais</x:v>
      </x:c>
      <x:c r="C59" s="20" t="str">
        <x:v>4e</x:v>
      </x:c>
      <x:c r="D59" s="20" t="str">
        <x:v>Describing past habits</x:v>
      </x:c>
      <x:c r="E59" s="25" t="str">
        <x:v>137</x:v>
      </x:c>
      <x:c r="F59" s="25"/>
      <x:c r="G59" s="27"/>
      <x:c r="H59" s="25"/>
      <x:c r="I59" s="25"/>
      <x:c r="J59" s="27"/>
      <x:c r="K59" s="25"/>
      <x:c r="L59" s="25"/>
      <x:c r="M59" s="25"/>
      <x:c r="N59" s="25"/>
      <x:c r="O59" s="26" t="str">
        <x:f>IF(OR(E59="",F59="",I59="",F59=I59,G59="",J59="",H59="",K59="",P59="",Q59="",T59="",U59=""),"Deux avis complets requis",IF(OR(P59&lt;&gt;E59,Q59&lt;&gt;E59),"Versions à harmoniser",IF(COUNTIFS('Corrections'!$B$5:$B$1004,A59,'Corrections'!$F$5:$F$1004,"Critique",'Corrections'!$J$5:$J$1004,"&lt;&gt;Clôturée")+COUNTIFS('Corrections'!$B$5:$B$1004,A59,'Corrections'!$F$5:$F$1004,"Majeure",'Corrections'!$J$5:$J$1004,"&lt;&gt;Clôturée")&gt;0,"Corrections bloquantes",IF(AND(H59="Validé",K59="Validé",ISNUMBER(G59),ISNUMBER(J59),G59&gt;='Mode emploi'!$B$17,J59&gt;='Mode emploi'!$B$17,G59&lt;=100,J59&lt;=100,T59="Proposé à validation",U59="Proposé à validation"),"À confirmer par coordination","Révision ou arbitrage"))))</x:f>
        <x:v>Deux avis complets requis</x:v>
      </x:c>
      <x:c r="P59" s="25"/>
      <x:c r="Q59" s="25"/>
      <x:c r="R59" s="20" t="n">
        <x:v>1</x:v>
      </x:c>
      <x:c r="S59" s="20" t="str">
        <x:v>https://renfo-plus-ci.gwyzail.chatgpt.site/atelier/past-habits-4e-renfo</x:v>
      </x:c>
      <x:c r="T59" s="25"/>
      <x:c r="U59" s="25"/>
    </x:row>
    <x:row r="60" ht="72" customHeight="1">
      <x:c r="A60" s="20" t="str">
        <x:v>clean-school-opinions-4e-renfo</x:v>
      </x:c>
      <x:c r="B60" s="20" t="str">
        <x:v>Anglais</x:v>
      </x:c>
      <x:c r="C60" s="20" t="str">
        <x:v>4e</x:v>
      </x:c>
      <x:c r="D60" s="20" t="str">
        <x:v>Discussing a clean and safe school</x:v>
      </x:c>
      <x:c r="E60" s="25" t="str">
        <x:v>137</x:v>
      </x:c>
      <x:c r="F60" s="25"/>
      <x:c r="G60" s="27"/>
      <x:c r="H60" s="25"/>
      <x:c r="I60" s="25"/>
      <x:c r="J60" s="27"/>
      <x:c r="K60" s="25"/>
      <x:c r="L60" s="25"/>
      <x:c r="M60" s="25"/>
      <x:c r="N60" s="25"/>
      <x:c r="O60" s="26" t="str">
        <x:f>IF(OR(E60="",F60="",I60="",F60=I60,G60="",J60="",H60="",K60="",P60="",Q60="",T60="",U60=""),"Deux avis complets requis",IF(OR(P60&lt;&gt;E60,Q60&lt;&gt;E60),"Versions à harmoniser",IF(COUNTIFS('Corrections'!$B$5:$B$1004,A60,'Corrections'!$F$5:$F$1004,"Critique",'Corrections'!$J$5:$J$1004,"&lt;&gt;Clôturée")+COUNTIFS('Corrections'!$B$5:$B$1004,A60,'Corrections'!$F$5:$F$1004,"Majeure",'Corrections'!$J$5:$J$1004,"&lt;&gt;Clôturée")&gt;0,"Corrections bloquantes",IF(AND(H60="Validé",K60="Validé",ISNUMBER(G60),ISNUMBER(J60),G60&gt;='Mode emploi'!$B$17,J60&gt;='Mode emploi'!$B$17,G60&lt;=100,J60&lt;=100,T60="Proposé à validation",U60="Proposé à validation"),"À confirmer par coordination","Révision ou arbitrage"))))</x:f>
        <x:v>Deux avis complets requis</x:v>
      </x:c>
      <x:c r="P60" s="25"/>
      <x:c r="Q60" s="25"/>
      <x:c r="R60" s="20" t="n">
        <x:v>1</x:v>
      </x:c>
      <x:c r="S60" s="20" t="str">
        <x:v>https://renfo-plus-ci.gwyzail.chatgpt.site/atelier/clean-school-opinions-4e-renfo</x:v>
      </x:c>
      <x:c r="T60" s="25"/>
      <x:c r="U60" s="25"/>
    </x:row>
    <x:row r="61" ht="72" customHeight="1">
      <x:c r="A61" s="20" t="str">
        <x:v>rural-exodus-consequences-4e-renfo</x:v>
      </x:c>
      <x:c r="B61" s="20" t="str">
        <x:v>Anglais</x:v>
      </x:c>
      <x:c r="C61" s="20" t="str">
        <x:v>4e</x:v>
      </x:c>
      <x:c r="D61" s="20" t="str">
        <x:v>Explaining causes and consequences</x:v>
      </x:c>
      <x:c r="E61" s="25" t="str">
        <x:v>137</x:v>
      </x:c>
      <x:c r="F61" s="25"/>
      <x:c r="G61" s="27"/>
      <x:c r="H61" s="25"/>
      <x:c r="I61" s="25"/>
      <x:c r="J61" s="27"/>
      <x:c r="K61" s="25"/>
      <x:c r="L61" s="25"/>
      <x:c r="M61" s="25"/>
      <x:c r="N61" s="25"/>
      <x:c r="O61" s="26" t="str">
        <x:f>IF(OR(E61="",F61="",I61="",F61=I61,G61="",J61="",H61="",K61="",P61="",Q61="",T61="",U61=""),"Deux avis complets requis",IF(OR(P61&lt;&gt;E61,Q61&lt;&gt;E61),"Versions à harmoniser",IF(COUNTIFS('Corrections'!$B$5:$B$1004,A61,'Corrections'!$F$5:$F$1004,"Critique",'Corrections'!$J$5:$J$1004,"&lt;&gt;Clôturée")+COUNTIFS('Corrections'!$B$5:$B$1004,A61,'Corrections'!$F$5:$F$1004,"Majeure",'Corrections'!$J$5:$J$1004,"&lt;&gt;Clôturée")&gt;0,"Corrections bloquantes",IF(AND(H61="Validé",K61="Validé",ISNUMBER(G61),ISNUMBER(J61),G61&gt;='Mode emploi'!$B$17,J61&gt;='Mode emploi'!$B$17,G61&lt;=100,J61&lt;=100,T61="Proposé à validation",U61="Proposé à validation"),"À confirmer par coordination","Révision ou arbitrage"))))</x:f>
        <x:v>Deux avis complets requis</x:v>
      </x:c>
      <x:c r="P61" s="25"/>
      <x:c r="Q61" s="25"/>
      <x:c r="R61" s="20" t="n">
        <x:v>1</x:v>
      </x:c>
      <x:c r="S61" s="20" t="str">
        <x:v>https://renfo-plus-ci.gwyzail.chatgpt.site/atelier/rural-exodus-consequences-4e-renfo</x:v>
      </x:c>
      <x:c r="T61" s="25"/>
      <x:c r="U61" s="25"/>
    </x:row>
    <x:row r="62" ht="72" customHeight="1">
      <x:c r="A62" s="20" t="str">
        <x:v>clothes-passive-4e-renfo</x:v>
      </x:c>
      <x:c r="B62" s="20" t="str">
        <x:v>Anglais</x:v>
      </x:c>
      <x:c r="C62" s="20" t="str">
        <x:v>4e</x:v>
      </x:c>
      <x:c r="D62" s="20" t="str">
        <x:v>Explaining how clothes are made</x:v>
      </x:c>
      <x:c r="E62" s="25" t="str">
        <x:v>137</x:v>
      </x:c>
      <x:c r="F62" s="25"/>
      <x:c r="G62" s="27"/>
      <x:c r="H62" s="25"/>
      <x:c r="I62" s="25"/>
      <x:c r="J62" s="27"/>
      <x:c r="K62" s="25"/>
      <x:c r="L62" s="25"/>
      <x:c r="M62" s="25"/>
      <x:c r="N62" s="25"/>
      <x:c r="O62" s="26" t="str">
        <x:f>IF(OR(E62="",F62="",I62="",F62=I62,G62="",J62="",H62="",K62="",P62="",Q62="",T62="",U62=""),"Deux avis complets requis",IF(OR(P62&lt;&gt;E62,Q62&lt;&gt;E62),"Versions à harmoniser",IF(COUNTIFS('Corrections'!$B$5:$B$1004,A62,'Corrections'!$F$5:$F$1004,"Critique",'Corrections'!$J$5:$J$1004,"&lt;&gt;Clôturée")+COUNTIFS('Corrections'!$B$5:$B$1004,A62,'Corrections'!$F$5:$F$1004,"Majeure",'Corrections'!$J$5:$J$1004,"&lt;&gt;Clôturée")&gt;0,"Corrections bloquantes",IF(AND(H62="Validé",K62="Validé",ISNUMBER(G62),ISNUMBER(J62),G62&gt;='Mode emploi'!$B$17,J62&gt;='Mode emploi'!$B$17,G62&lt;=100,J62&lt;=100,T62="Proposé à validation",U62="Proposé à validation"),"À confirmer par coordination","Révision ou arbitrage"))))</x:f>
        <x:v>Deux avis complets requis</x:v>
      </x:c>
      <x:c r="P62" s="25"/>
      <x:c r="Q62" s="25"/>
      <x:c r="R62" s="20" t="n">
        <x:v>1</x:v>
      </x:c>
      <x:c r="S62" s="20" t="str">
        <x:v>https://renfo-plus-ci.gwyzail.chatgpt.site/atelier/clothes-passive-4e-renfo</x:v>
      </x:c>
      <x:c r="T62" s="25"/>
      <x:c r="U62" s="25"/>
    </x:row>
    <x:row r="63" ht="72" customHeight="1">
      <x:c r="A63" s="20" t="str">
        <x:v>feelings-city-village-4e-renfo</x:v>
      </x:c>
      <x:c r="B63" s="20" t="str">
        <x:v>Anglais</x:v>
      </x:c>
      <x:c r="C63" s="20" t="str">
        <x:v>4e</x:v>
      </x:c>
      <x:c r="D63" s="20" t="str">
        <x:v>Expressing feelings about a place</x:v>
      </x:c>
      <x:c r="E63" s="25" t="str">
        <x:v>137</x:v>
      </x:c>
      <x:c r="F63" s="25"/>
      <x:c r="G63" s="27"/>
      <x:c r="H63" s="25"/>
      <x:c r="I63" s="25"/>
      <x:c r="J63" s="27"/>
      <x:c r="K63" s="25"/>
      <x:c r="L63" s="25"/>
      <x:c r="M63" s="25"/>
      <x:c r="N63" s="25"/>
      <x:c r="O63" s="26" t="str">
        <x:f>IF(OR(E63="",F63="",I63="",F63=I63,G63="",J63="",H63="",K63="",P63="",Q63="",T63="",U63=""),"Deux avis complets requis",IF(OR(P63&lt;&gt;E63,Q63&lt;&gt;E63),"Versions à harmoniser",IF(COUNTIFS('Corrections'!$B$5:$B$1004,A63,'Corrections'!$F$5:$F$1004,"Critique",'Corrections'!$J$5:$J$1004,"&lt;&gt;Clôturée")+COUNTIFS('Corrections'!$B$5:$B$1004,A63,'Corrections'!$F$5:$F$1004,"Majeure",'Corrections'!$J$5:$J$1004,"&lt;&gt;Clôturée")&gt;0,"Corrections bloquantes",IF(AND(H63="Validé",K63="Validé",ISNUMBER(G63),ISNUMBER(J63),G63&gt;='Mode emploi'!$B$17,J63&gt;='Mode emploi'!$B$17,G63&lt;=100,J63&lt;=100,T63="Proposé à validation",U63="Proposé à validation"),"À confirmer par coordination","Révision ou arbitrage"))))</x:f>
        <x:v>Deux avis complets requis</x:v>
      </x:c>
      <x:c r="P63" s="25"/>
      <x:c r="Q63" s="25"/>
      <x:c r="R63" s="20" t="n">
        <x:v>1</x:v>
      </x:c>
      <x:c r="S63" s="20" t="str">
        <x:v>https://renfo-plus-ci.gwyzail.chatgpt.site/atelier/feelings-city-village-4e-renfo</x:v>
      </x:c>
      <x:c r="T63" s="25"/>
      <x:c r="U63" s="25"/>
    </x:row>
    <x:row r="64" ht="72" customHeight="1">
      <x:c r="A64" s="20" t="str">
        <x:v>travel-necessity-4e-renfo</x:v>
      </x:c>
      <x:c r="B64" s="20" t="str">
        <x:v>Anglais</x:v>
      </x:c>
      <x:c r="C64" s="20" t="str">
        <x:v>4e</x:v>
      </x:c>
      <x:c r="D64" s="20" t="str">
        <x:v>Expressing necessity when travelling</x:v>
      </x:c>
      <x:c r="E64" s="25" t="str">
        <x:v>137</x:v>
      </x:c>
      <x:c r="F64" s="25"/>
      <x:c r="G64" s="27"/>
      <x:c r="H64" s="25"/>
      <x:c r="I64" s="25"/>
      <x:c r="J64" s="27"/>
      <x:c r="K64" s="25"/>
      <x:c r="L64" s="25"/>
      <x:c r="M64" s="25"/>
      <x:c r="N64" s="25"/>
      <x:c r="O64" s="26" t="str">
        <x:f>IF(OR(E64="",F64="",I64="",F64=I64,G64="",J64="",H64="",K64="",P64="",Q64="",T64="",U64=""),"Deux avis complets requis",IF(OR(P64&lt;&gt;E64,Q64&lt;&gt;E64),"Versions à harmoniser",IF(COUNTIFS('Corrections'!$B$5:$B$1004,A64,'Corrections'!$F$5:$F$1004,"Critique",'Corrections'!$J$5:$J$1004,"&lt;&gt;Clôturée")+COUNTIFS('Corrections'!$B$5:$B$1004,A64,'Corrections'!$F$5:$F$1004,"Majeure",'Corrections'!$J$5:$J$1004,"&lt;&gt;Clôturée")&gt;0,"Corrections bloquantes",IF(AND(H64="Validé",K64="Validé",ISNUMBER(G64),ISNUMBER(J64),G64&gt;='Mode emploi'!$B$17,J64&gt;='Mode emploi'!$B$17,G64&lt;=100,J64&lt;=100,T64="Proposé à validation",U64="Proposé à validation"),"À confirmer par coordination","Révision ou arbitrage"))))</x:f>
        <x:v>Deux avis complets requis</x:v>
      </x:c>
      <x:c r="P64" s="25"/>
      <x:c r="Q64" s="25"/>
      <x:c r="R64" s="20" t="n">
        <x:v>1</x:v>
      </x:c>
      <x:c r="S64" s="20" t="str">
        <x:v>https://renfo-plus-ci.gwyzail.chatgpt.site/atelier/travel-necessity-4e-renfo</x:v>
      </x:c>
      <x:c r="T64" s="25"/>
      <x:c r="U64" s="25"/>
    </x:row>
    <x:row r="65" ht="72" customHeight="1">
      <x:c r="A65" s="20" t="str">
        <x:v>obligations-solidarity-4e-renfo</x:v>
      </x:c>
      <x:c r="B65" s="20" t="str">
        <x:v>Anglais</x:v>
      </x:c>
      <x:c r="C65" s="20" t="str">
        <x:v>4e</x:v>
      </x:c>
      <x:c r="D65" s="20" t="str">
        <x:v>Expressing obligations and solidarity</x:v>
      </x:c>
      <x:c r="E65" s="25" t="str">
        <x:v>137</x:v>
      </x:c>
      <x:c r="F65" s="25"/>
      <x:c r="G65" s="27"/>
      <x:c r="H65" s="25"/>
      <x:c r="I65" s="25"/>
      <x:c r="J65" s="27"/>
      <x:c r="K65" s="25"/>
      <x:c r="L65" s="25"/>
      <x:c r="M65" s="25"/>
      <x:c r="N65" s="25"/>
      <x:c r="O65" s="26" t="str">
        <x:f>IF(OR(E65="",F65="",I65="",F65=I65,G65="",J65="",H65="",K65="",P65="",Q65="",T65="",U65=""),"Deux avis complets requis",IF(OR(P65&lt;&gt;E65,Q65&lt;&gt;E65),"Versions à harmoniser",IF(COUNTIFS('Corrections'!$B$5:$B$1004,A65,'Corrections'!$F$5:$F$1004,"Critique",'Corrections'!$J$5:$J$1004,"&lt;&gt;Clôturée")+COUNTIFS('Corrections'!$B$5:$B$1004,A65,'Corrections'!$F$5:$F$1004,"Majeure",'Corrections'!$J$5:$J$1004,"&lt;&gt;Clôturée")&gt;0,"Corrections bloquantes",IF(AND(H65="Validé",K65="Validé",ISNUMBER(G65),ISNUMBER(J65),G65&gt;='Mode emploi'!$B$17,J65&gt;='Mode emploi'!$B$17,G65&lt;=100,J65&lt;=100,T65="Proposé à validation",U65="Proposé à validation"),"À confirmer par coordination","Révision ou arbitrage"))))</x:f>
        <x:v>Deux avis complets requis</x:v>
      </x:c>
      <x:c r="P65" s="25"/>
      <x:c r="Q65" s="25"/>
      <x:c r="R65" s="20" t="n">
        <x:v>1</x:v>
      </x:c>
      <x:c r="S65" s="20" t="str">
        <x:v>https://renfo-plus-ci.gwyzail.chatgpt.site/atelier/obligations-solidarity-4e-renfo</x:v>
      </x:c>
      <x:c r="T65" s="25"/>
      <x:c r="U65" s="25"/>
    </x:row>
    <x:row r="66" ht="72" customHeight="1">
      <x:c r="A66" s="20" t="str">
        <x:v>rights-responsibilities-4e-renfo</x:v>
      </x:c>
      <x:c r="B66" s="20" t="str">
        <x:v>Anglais</x:v>
      </x:c>
      <x:c r="C66" s="20" t="str">
        <x:v>4e</x:v>
      </x:c>
      <x:c r="D66" s="20" t="str">
        <x:v>Expressing rights and responsibilities</x:v>
      </x:c>
      <x:c r="E66" s="25" t="str">
        <x:v>137</x:v>
      </x:c>
      <x:c r="F66" s="25"/>
      <x:c r="G66" s="27"/>
      <x:c r="H66" s="25"/>
      <x:c r="I66" s="25"/>
      <x:c r="J66" s="27"/>
      <x:c r="K66" s="25"/>
      <x:c r="L66" s="25"/>
      <x:c r="M66" s="25"/>
      <x:c r="N66" s="25"/>
      <x:c r="O66" s="26" t="str">
        <x:f>IF(OR(E66="",F66="",I66="",F66=I66,G66="",J66="",H66="",K66="",P66="",Q66="",T66="",U66=""),"Deux avis complets requis",IF(OR(P66&lt;&gt;E66,Q66&lt;&gt;E66),"Versions à harmoniser",IF(COUNTIFS('Corrections'!$B$5:$B$1004,A66,'Corrections'!$F$5:$F$1004,"Critique",'Corrections'!$J$5:$J$1004,"&lt;&gt;Clôturée")+COUNTIFS('Corrections'!$B$5:$B$1004,A66,'Corrections'!$F$5:$F$1004,"Majeure",'Corrections'!$J$5:$J$1004,"&lt;&gt;Clôturée")&gt;0,"Corrections bloquantes",IF(AND(H66="Validé",K66="Validé",ISNUMBER(G66),ISNUMBER(J66),G66&gt;='Mode emploi'!$B$17,J66&gt;='Mode emploi'!$B$17,G66&lt;=100,J66&lt;=100,T66="Proposé à validation",U66="Proposé à validation"),"À confirmer par coordination","Révision ou arbitrage"))))</x:f>
        <x:v>Deux avis complets requis</x:v>
      </x:c>
      <x:c r="P66" s="25"/>
      <x:c r="Q66" s="25"/>
      <x:c r="R66" s="20" t="n">
        <x:v>1</x:v>
      </x:c>
      <x:c r="S66" s="20" t="str">
        <x:v>https://renfo-plus-ci.gwyzail.chatgpt.site/atelier/rights-responsibilities-4e-renfo</x:v>
      </x:c>
      <x:c r="T66" s="25"/>
      <x:c r="U66" s="25"/>
    </x:row>
    <x:row r="67" ht="72" customHeight="1">
      <x:c r="A67" s="20" t="str">
        <x:v>girls-education-opinions-4e-renfo</x:v>
      </x:c>
      <x:c r="B67" s="20" t="str">
        <x:v>Anglais</x:v>
      </x:c>
      <x:c r="C67" s="20" t="str">
        <x:v>4e</x:v>
      </x:c>
      <x:c r="D67" s="20" t="str">
        <x:v>Giving opinions about education</x:v>
      </x:c>
      <x:c r="E67" s="25" t="str">
        <x:v>137</x:v>
      </x:c>
      <x:c r="F67" s="25"/>
      <x:c r="G67" s="27"/>
      <x:c r="H67" s="25"/>
      <x:c r="I67" s="25"/>
      <x:c r="J67" s="27"/>
      <x:c r="K67" s="25"/>
      <x:c r="L67" s="25"/>
      <x:c r="M67" s="25"/>
      <x:c r="N67" s="25"/>
      <x:c r="O67" s="26" t="str">
        <x:f>IF(OR(E67="",F67="",I67="",F67=I67,G67="",J67="",H67="",K67="",P67="",Q67="",T67="",U67=""),"Deux avis complets requis",IF(OR(P67&lt;&gt;E67,Q67&lt;&gt;E67),"Versions à harmoniser",IF(COUNTIFS('Corrections'!$B$5:$B$1004,A67,'Corrections'!$F$5:$F$1004,"Critique",'Corrections'!$J$5:$J$1004,"&lt;&gt;Clôturée")+COUNTIFS('Corrections'!$B$5:$B$1004,A67,'Corrections'!$F$5:$F$1004,"Majeure",'Corrections'!$J$5:$J$1004,"&lt;&gt;Clôturée")&gt;0,"Corrections bloquantes",IF(AND(H67="Validé",K67="Validé",ISNUMBER(G67),ISNUMBER(J67),G67&gt;='Mode emploi'!$B$17,J67&gt;='Mode emploi'!$B$17,G67&lt;=100,J67&lt;=100,T67="Proposé à validation",U67="Proposé à validation"),"À confirmer par coordination","Révision ou arbitrage"))))</x:f>
        <x:v>Deux avis complets requis</x:v>
      </x:c>
      <x:c r="P67" s="25"/>
      <x:c r="Q67" s="25"/>
      <x:c r="R67" s="20" t="n">
        <x:v>1</x:v>
      </x:c>
      <x:c r="S67" s="20" t="str">
        <x:v>https://renfo-plus-ci.gwyzail.chatgpt.site/atelier/girls-education-opinions-4e-renfo</x:v>
      </x:c>
      <x:c r="T67" s="25"/>
      <x:c r="U67" s="25"/>
    </x:row>
    <x:row r="68" ht="72" customHeight="1">
      <x:c r="A68" s="20" t="str">
        <x:v>health-advice-4e-renfo</x:v>
      </x:c>
      <x:c r="B68" s="20" t="str">
        <x:v>Anglais</x:v>
      </x:c>
      <x:c r="C68" s="20" t="str">
        <x:v>4e</x:v>
      </x:c>
      <x:c r="D68" s="20" t="str">
        <x:v>Giving simple health-related advice</x:v>
      </x:c>
      <x:c r="E68" s="25" t="str">
        <x:v>137</x:v>
      </x:c>
      <x:c r="F68" s="25"/>
      <x:c r="G68" s="27"/>
      <x:c r="H68" s="25"/>
      <x:c r="I68" s="25"/>
      <x:c r="J68" s="27"/>
      <x:c r="K68" s="25"/>
      <x:c r="L68" s="25"/>
      <x:c r="M68" s="25"/>
      <x:c r="N68" s="25"/>
      <x:c r="O68" s="26" t="str">
        <x:f>IF(OR(E68="",F68="",I68="",F68=I68,G68="",J68="",H68="",K68="",P68="",Q68="",T68="",U68=""),"Deux avis complets requis",IF(OR(P68&lt;&gt;E68,Q68&lt;&gt;E68),"Versions à harmoniser",IF(COUNTIFS('Corrections'!$B$5:$B$1004,A68,'Corrections'!$F$5:$F$1004,"Critique",'Corrections'!$J$5:$J$1004,"&lt;&gt;Clôturée")+COUNTIFS('Corrections'!$B$5:$B$1004,A68,'Corrections'!$F$5:$F$1004,"Majeure",'Corrections'!$J$5:$J$1004,"&lt;&gt;Clôturée")&gt;0,"Corrections bloquantes",IF(AND(H68="Validé",K68="Validé",ISNUMBER(G68),ISNUMBER(J68),G68&gt;='Mode emploi'!$B$17,J68&gt;='Mode emploi'!$B$17,G68&lt;=100,J68&lt;=100,T68="Proposé à validation",U68="Proposé à validation"),"À confirmer par coordination","Révision ou arbitrage"))))</x:f>
        <x:v>Deux avis complets requis</x:v>
      </x:c>
      <x:c r="P68" s="25"/>
      <x:c r="Q68" s="25"/>
      <x:c r="R68" s="20" t="n">
        <x:v>1</x:v>
      </x:c>
      <x:c r="S68" s="20" t="str">
        <x:v>https://renfo-plus-ci.gwyzail.chatgpt.site/atelier/health-advice-4e-renfo</x:v>
      </x:c>
      <x:c r="T68" s="25"/>
      <x:c r="U68" s="25"/>
    </x:row>
    <x:row r="69" ht="72" customHeight="1">
      <x:c r="A69" s="20" t="str">
        <x:v>school-first-conditional-4e-renfo</x:v>
      </x:c>
      <x:c r="B69" s="20" t="str">
        <x:v>Anglais</x:v>
      </x:c>
      <x:c r="C69" s="20" t="str">
        <x:v>4e</x:v>
      </x:c>
      <x:c r="D69" s="20" t="str">
        <x:v>Making plans for school success</x:v>
      </x:c>
      <x:c r="E69" s="25" t="str">
        <x:v>137</x:v>
      </x:c>
      <x:c r="F69" s="25"/>
      <x:c r="G69" s="27"/>
      <x:c r="H69" s="25"/>
      <x:c r="I69" s="25"/>
      <x:c r="J69" s="27"/>
      <x:c r="K69" s="25"/>
      <x:c r="L69" s="25"/>
      <x:c r="M69" s="25"/>
      <x:c r="N69" s="25"/>
      <x:c r="O69" s="26" t="str">
        <x:f>IF(OR(E69="",F69="",I69="",F69=I69,G69="",J69="",H69="",K69="",P69="",Q69="",T69="",U69=""),"Deux avis complets requis",IF(OR(P69&lt;&gt;E69,Q69&lt;&gt;E69),"Versions à harmoniser",IF(COUNTIFS('Corrections'!$B$5:$B$1004,A69,'Corrections'!$F$5:$F$1004,"Critique",'Corrections'!$J$5:$J$1004,"&lt;&gt;Clôturée")+COUNTIFS('Corrections'!$B$5:$B$1004,A69,'Corrections'!$F$5:$F$1004,"Majeure",'Corrections'!$J$5:$J$1004,"&lt;&gt;Clôturée")&gt;0,"Corrections bloquantes",IF(AND(H69="Validé",K69="Validé",ISNUMBER(G69),ISNUMBER(J69),G69&gt;='Mode emploi'!$B$17,J69&gt;='Mode emploi'!$B$17,G69&lt;=100,J69&lt;=100,T69="Proposé à validation",U69="Proposé à validation"),"À confirmer par coordination","Révision ou arbitrage"))))</x:f>
        <x:v>Deux avis complets requis</x:v>
      </x:c>
      <x:c r="P69" s="25"/>
      <x:c r="Q69" s="25"/>
      <x:c r="R69" s="20" t="n">
        <x:v>1</x:v>
      </x:c>
      <x:c r="S69" s="20" t="str">
        <x:v>https://renfo-plus-ci.gwyzail.chatgpt.site/atelier/school-first-conditional-4e-renfo</x:v>
      </x:c>
      <x:c r="T69" s="25"/>
      <x:c r="U69" s="25"/>
    </x:row>
    <x:row r="70" ht="72" customHeight="1">
      <x:c r="A70" s="20" t="str">
        <x:v>public-services-requests-4e-renfo</x:v>
      </x:c>
      <x:c r="B70" s="20" t="str">
        <x:v>Anglais</x:v>
      </x:c>
      <x:c r="C70" s="20" t="str">
        <x:v>4e</x:v>
      </x:c>
      <x:c r="D70" s="20" t="str">
        <x:v>Making polite requests</x:v>
      </x:c>
      <x:c r="E70" s="25" t="str">
        <x:v>137</x:v>
      </x:c>
      <x:c r="F70" s="25"/>
      <x:c r="G70" s="27"/>
      <x:c r="H70" s="25"/>
      <x:c r="I70" s="25"/>
      <x:c r="J70" s="27"/>
      <x:c r="K70" s="25"/>
      <x:c r="L70" s="25"/>
      <x:c r="M70" s="25"/>
      <x:c r="N70" s="25"/>
      <x:c r="O70" s="26" t="str">
        <x:f>IF(OR(E70="",F70="",I70="",F70=I70,G70="",J70="",H70="",K70="",P70="",Q70="",T70="",U70=""),"Deux avis complets requis",IF(OR(P70&lt;&gt;E70,Q70&lt;&gt;E70),"Versions à harmoniser",IF(COUNTIFS('Corrections'!$B$5:$B$1004,A70,'Corrections'!$F$5:$F$1004,"Critique",'Corrections'!$J$5:$J$1004,"&lt;&gt;Clôturée")+COUNTIFS('Corrections'!$B$5:$B$1004,A70,'Corrections'!$F$5:$F$1004,"Majeure",'Corrections'!$J$5:$J$1004,"&lt;&gt;Clôturée")&gt;0,"Corrections bloquantes",IF(AND(H70="Validé",K70="Validé",ISNUMBER(G70),ISNUMBER(J70),G70&gt;='Mode emploi'!$B$17,J70&gt;='Mode emploi'!$B$17,G70&lt;=100,J70&lt;=100,T70="Proposé à validation",U70="Proposé à validation"),"À confirmer par coordination","Révision ou arbitrage"))))</x:f>
        <x:v>Deux avis complets requis</x:v>
      </x:c>
      <x:c r="P70" s="25"/>
      <x:c r="Q70" s="25"/>
      <x:c r="R70" s="20" t="n">
        <x:v>1</x:v>
      </x:c>
      <x:c r="S70" s="20" t="str">
        <x:v>https://renfo-plus-ci.gwyzail.chatgpt.site/atelier/public-services-requests-4e-renfo</x:v>
      </x:c>
      <x:c r="T70" s="25"/>
      <x:c r="U70" s="25"/>
    </x:row>
    <x:row r="71" ht="72" customHeight="1">
      <x:c r="A71" s="20" t="str">
        <x:v>reported-speech-travel-4e-renfo</x:v>
      </x:c>
      <x:c r="B71" s="20" t="str">
        <x:v>Anglais</x:v>
      </x:c>
      <x:c r="C71" s="20" t="str">
        <x:v>4e</x:v>
      </x:c>
      <x:c r="D71" s="20" t="str">
        <x:v>Reporting what someone said</x:v>
      </x:c>
      <x:c r="E71" s="25" t="str">
        <x:v>137</x:v>
      </x:c>
      <x:c r="F71" s="25"/>
      <x:c r="G71" s="27"/>
      <x:c r="H71" s="25"/>
      <x:c r="I71" s="25"/>
      <x:c r="J71" s="27"/>
      <x:c r="K71" s="25"/>
      <x:c r="L71" s="25"/>
      <x:c r="M71" s="25"/>
      <x:c r="N71" s="25"/>
      <x:c r="O71" s="26" t="str">
        <x:f>IF(OR(E71="",F71="",I71="",F71=I71,G71="",J71="",H71="",K71="",P71="",Q71="",T71="",U71=""),"Deux avis complets requis",IF(OR(P71&lt;&gt;E71,Q71&lt;&gt;E71),"Versions à harmoniser",IF(COUNTIFS('Corrections'!$B$5:$B$1004,A71,'Corrections'!$F$5:$F$1004,"Critique",'Corrections'!$J$5:$J$1004,"&lt;&gt;Clôturée")+COUNTIFS('Corrections'!$B$5:$B$1004,A71,'Corrections'!$F$5:$F$1004,"Majeure",'Corrections'!$J$5:$J$1004,"&lt;&gt;Clôturée")&gt;0,"Corrections bloquantes",IF(AND(H71="Validé",K71="Validé",ISNUMBER(G71),ISNUMBER(J71),G71&gt;='Mode emploi'!$B$17,J71&gt;='Mode emploi'!$B$17,G71&lt;=100,J71&lt;=100,T71="Proposé à validation",U71="Proposé à validation"),"À confirmer par coordination","Révision ou arbitrage"))))</x:f>
        <x:v>Deux avis complets requis</x:v>
      </x:c>
      <x:c r="P71" s="25"/>
      <x:c r="Q71" s="25"/>
      <x:c r="R71" s="20" t="n">
        <x:v>1</x:v>
      </x:c>
      <x:c r="S71" s="20" t="str">
        <x:v>https://renfo-plus-ci.gwyzail.chatgpt.site/atelier/reported-speech-travel-4e-renfo</x:v>
      </x:c>
      <x:c r="T71" s="25"/>
      <x:c r="U71" s="25"/>
    </x:row>
    <x:row r="72" ht="72" customHeight="1">
      <x:c r="A72" s="20" t="str">
        <x:v>community-duties-4e-renfo</x:v>
      </x:c>
      <x:c r="B72" s="20" t="str">
        <x:v>Anglais</x:v>
      </x:c>
      <x:c r="C72" s="20" t="str">
        <x:v>4e</x:v>
      </x:c>
      <x:c r="D72" s="20" t="str">
        <x:v>Talking about duties in a community</x:v>
      </x:c>
      <x:c r="E72" s="25" t="str">
        <x:v>137</x:v>
      </x:c>
      <x:c r="F72" s="25"/>
      <x:c r="G72" s="27"/>
      <x:c r="H72" s="25"/>
      <x:c r="I72" s="25"/>
      <x:c r="J72" s="27"/>
      <x:c r="K72" s="25"/>
      <x:c r="L72" s="25"/>
      <x:c r="M72" s="25"/>
      <x:c r="N72" s="25"/>
      <x:c r="O72" s="26" t="str">
        <x:f>IF(OR(E72="",F72="",I72="",F72=I72,G72="",J72="",H72="",K72="",P72="",Q72="",T72="",U72=""),"Deux avis complets requis",IF(OR(P72&lt;&gt;E72,Q72&lt;&gt;E72),"Versions à harmoniser",IF(COUNTIFS('Corrections'!$B$5:$B$1004,A72,'Corrections'!$F$5:$F$1004,"Critique",'Corrections'!$J$5:$J$1004,"&lt;&gt;Clôturée")+COUNTIFS('Corrections'!$B$5:$B$1004,A72,'Corrections'!$F$5:$F$1004,"Majeure",'Corrections'!$J$5:$J$1004,"&lt;&gt;Clôturée")&gt;0,"Corrections bloquantes",IF(AND(H72="Validé",K72="Validé",ISNUMBER(G72),ISNUMBER(J72),G72&gt;='Mode emploi'!$B$17,J72&gt;='Mode emploi'!$B$17,G72&lt;=100,J72&lt;=100,T72="Proposé à validation",U72="Proposé à validation"),"À confirmer par coordination","Révision ou arbitrage"))))</x:f>
        <x:v>Deux avis complets requis</x:v>
      </x:c>
      <x:c r="P72" s="25"/>
      <x:c r="Q72" s="25"/>
      <x:c r="R72" s="20" t="n">
        <x:v>1</x:v>
      </x:c>
      <x:c r="S72" s="20" t="str">
        <x:v>https://renfo-plus-ci.gwyzail.chatgpt.site/atelier/community-duties-4e-renfo</x:v>
      </x:c>
      <x:c r="T72" s="25"/>
      <x:c r="U72" s="25"/>
    </x:row>
    <x:row r="73" ht="72" customHeight="1">
      <x:c r="A73" s="20" t="str">
        <x:v>holidays-past-4e-renfo</x:v>
      </x:c>
      <x:c r="B73" s="20" t="str">
        <x:v>Anglais</x:v>
      </x:c>
      <x:c r="C73" s="20" t="str">
        <x:v>4e</x:v>
      </x:c>
      <x:c r="D73" s="20" t="str">
        <x:v>Talking about past holidays</x:v>
      </x:c>
      <x:c r="E73" s="25" t="str">
        <x:v>137</x:v>
      </x:c>
      <x:c r="F73" s="25"/>
      <x:c r="G73" s="27"/>
      <x:c r="H73" s="25"/>
      <x:c r="I73" s="25"/>
      <x:c r="J73" s="27"/>
      <x:c r="K73" s="25"/>
      <x:c r="L73" s="25"/>
      <x:c r="M73" s="25"/>
      <x:c r="N73" s="25"/>
      <x:c r="O73" s="26" t="str">
        <x:f>IF(OR(E73="",F73="",I73="",F73=I73,G73="",J73="",H73="",K73="",P73="",Q73="",T73="",U73=""),"Deux avis complets requis",IF(OR(P73&lt;&gt;E73,Q73&lt;&gt;E73),"Versions à harmoniser",IF(COUNTIFS('Corrections'!$B$5:$B$1004,A73,'Corrections'!$F$5:$F$1004,"Critique",'Corrections'!$J$5:$J$1004,"&lt;&gt;Clôturée")+COUNTIFS('Corrections'!$B$5:$B$1004,A73,'Corrections'!$F$5:$F$1004,"Majeure",'Corrections'!$J$5:$J$1004,"&lt;&gt;Clôturée")&gt;0,"Corrections bloquantes",IF(AND(H73="Validé",K73="Validé",ISNUMBER(G73),ISNUMBER(J73),G73&gt;='Mode emploi'!$B$17,J73&gt;='Mode emploi'!$B$17,G73&lt;=100,J73&lt;=100,T73="Proposé à validation",U73="Proposé à validation"),"À confirmer par coordination","Révision ou arbitrage"))))</x:f>
        <x:v>Deux avis complets requis</x:v>
      </x:c>
      <x:c r="P73" s="25"/>
      <x:c r="Q73" s="25"/>
      <x:c r="R73" s="20" t="n">
        <x:v>1</x:v>
      </x:c>
      <x:c r="S73" s="20" t="str">
        <x:v>https://renfo-plus-ci.gwyzail.chatgpt.site/atelier/holidays-past-4e-renfo</x:v>
      </x:c>
      <x:c r="T73" s="25"/>
      <x:c r="U73" s="25"/>
    </x:row>
    <x:row r="74" ht="72" customHeight="1">
      <x:c r="A74" s="20" t="str">
        <x:v>shopping-present-perfect-4e-renfo</x:v>
      </x:c>
      <x:c r="B74" s="20" t="str">
        <x:v>Anglais</x:v>
      </x:c>
      <x:c r="C74" s="20" t="str">
        <x:v>4e</x:v>
      </x:c>
      <x:c r="D74" s="20" t="str">
        <x:v>Talking about recent purchases</x:v>
      </x:c>
      <x:c r="E74" s="25" t="str">
        <x:v>137</x:v>
      </x:c>
      <x:c r="F74" s="25"/>
      <x:c r="G74" s="27"/>
      <x:c r="H74" s="25"/>
      <x:c r="I74" s="25"/>
      <x:c r="J74" s="27"/>
      <x:c r="K74" s="25"/>
      <x:c r="L74" s="25"/>
      <x:c r="M74" s="25"/>
      <x:c r="N74" s="25"/>
      <x:c r="O74" s="26" t="str">
        <x:f>IF(OR(E74="",F74="",I74="",F74=I74,G74="",J74="",H74="",K74="",P74="",Q74="",T74="",U74=""),"Deux avis complets requis",IF(OR(P74&lt;&gt;E74,Q74&lt;&gt;E74),"Versions à harmoniser",IF(COUNTIFS('Corrections'!$B$5:$B$1004,A74,'Corrections'!$F$5:$F$1004,"Critique",'Corrections'!$J$5:$J$1004,"&lt;&gt;Clôturée")+COUNTIFS('Corrections'!$B$5:$B$1004,A74,'Corrections'!$F$5:$F$1004,"Majeure",'Corrections'!$J$5:$J$1004,"&lt;&gt;Clôturée")&gt;0,"Corrections bloquantes",IF(AND(H74="Validé",K74="Validé",ISNUMBER(G74),ISNUMBER(J74),G74&gt;='Mode emploi'!$B$17,J74&gt;='Mode emploi'!$B$17,G74&lt;=100,J74&lt;=100,T74="Proposé à validation",U74="Proposé à validation"),"À confirmer par coordination","Révision ou arbitrage"))))</x:f>
        <x:v>Deux avis complets requis</x:v>
      </x:c>
      <x:c r="P74" s="25"/>
      <x:c r="Q74" s="25"/>
      <x:c r="R74" s="20" t="n">
        <x:v>1</x:v>
      </x:c>
      <x:c r="S74" s="20" t="str">
        <x:v>https://renfo-plus-ci.gwyzail.chatgpt.site/atelier/shopping-present-perfect-4e-renfo</x:v>
      </x:c>
      <x:c r="T74" s="25"/>
      <x:c r="U74" s="25"/>
    </x:row>
    <x:row r="75" ht="72" customHeight="1">
      <x:c r="A75" s="20" t="str">
        <x:v>rural-women-abilities-4e-renfo</x:v>
      </x:c>
      <x:c r="B75" s="20" t="str">
        <x:v>Anglais</x:v>
      </x:c>
      <x:c r="C75" s="20" t="str">
        <x:v>4e</x:v>
      </x:c>
      <x:c r="D75" s="20" t="str">
        <x:v>Talking about skills and abilities</x:v>
      </x:c>
      <x:c r="E75" s="25" t="str">
        <x:v>137</x:v>
      </x:c>
      <x:c r="F75" s="25"/>
      <x:c r="G75" s="27"/>
      <x:c r="H75" s="25"/>
      <x:c r="I75" s="25"/>
      <x:c r="J75" s="27"/>
      <x:c r="K75" s="25"/>
      <x:c r="L75" s="25"/>
      <x:c r="M75" s="25"/>
      <x:c r="N75" s="25"/>
      <x:c r="O75" s="26" t="str">
        <x:f>IF(OR(E75="",F75="",I75="",F75=I75,G75="",J75="",H75="",K75="",P75="",Q75="",T75="",U75=""),"Deux avis complets requis",IF(OR(P75&lt;&gt;E75,Q75&lt;&gt;E75),"Versions à harmoniser",IF(COUNTIFS('Corrections'!$B$5:$B$1004,A75,'Corrections'!$F$5:$F$1004,"Critique",'Corrections'!$J$5:$J$1004,"&lt;&gt;Clôturée")+COUNTIFS('Corrections'!$B$5:$B$1004,A75,'Corrections'!$F$5:$F$1004,"Majeure",'Corrections'!$J$5:$J$1004,"&lt;&gt;Clôturée")&gt;0,"Corrections bloquantes",IF(AND(H75="Validé",K75="Validé",ISNUMBER(G75),ISNUMBER(J75),G75&gt;='Mode emploi'!$B$17,J75&gt;='Mode emploi'!$B$17,G75&lt;=100,J75&lt;=100,T75="Proposé à validation",U75="Proposé à validation"),"À confirmer par coordination","Révision ou arbitrage"))))</x:f>
        <x:v>Deux avis complets requis</x:v>
      </x:c>
      <x:c r="P75" s="25"/>
      <x:c r="Q75" s="25"/>
      <x:c r="R75" s="20" t="n">
        <x:v>1</x:v>
      </x:c>
      <x:c r="S75" s="20" t="str">
        <x:v>https://renfo-plus-ci.gwyzail.chatgpt.site/atelier/rural-women-abilities-4e-renfo</x:v>
      </x:c>
      <x:c r="T75" s="25"/>
      <x:c r="U75" s="25"/>
    </x:row>
    <x:row r="76" ht="72" customHeight="1">
      <x:c r="A76" s="20" t="str">
        <x:v>english-u1-l2-5e-renfo</x:v>
      </x:c>
      <x:c r="B76" s="20" t="str">
        <x:v>Anglais</x:v>
      </x:c>
      <x:c r="C76" s="20" t="str">
        <x:v>5e</x:v>
      </x:c>
      <x:c r="D76" s="20" t="str">
        <x:v>U1 · Life at school — Actions et habitudes</x:v>
      </x:c>
      <x:c r="E76" s="25" t="str">
        <x:v>137</x:v>
      </x:c>
      <x:c r="F76" s="25"/>
      <x:c r="G76" s="27"/>
      <x:c r="H76" s="25"/>
      <x:c r="I76" s="25"/>
      <x:c r="J76" s="27"/>
      <x:c r="K76" s="25"/>
      <x:c r="L76" s="25"/>
      <x:c r="M76" s="25"/>
      <x:c r="N76" s="25"/>
      <x:c r="O76" s="26" t="str">
        <x:f>IF(OR(E76="",F76="",I76="",F76=I76,G76="",J76="",H76="",K76="",P76="",Q76="",T76="",U76=""),"Deux avis complets requis",IF(OR(P76&lt;&gt;E76,Q76&lt;&gt;E76),"Versions à harmoniser",IF(COUNTIFS('Corrections'!$B$5:$B$1004,A76,'Corrections'!$F$5:$F$1004,"Critique",'Corrections'!$J$5:$J$1004,"&lt;&gt;Clôturée")+COUNTIFS('Corrections'!$B$5:$B$1004,A76,'Corrections'!$F$5:$F$1004,"Majeure",'Corrections'!$J$5:$J$1004,"&lt;&gt;Clôturée")&gt;0,"Corrections bloquantes",IF(AND(H76="Validé",K76="Validé",ISNUMBER(G76),ISNUMBER(J76),G76&gt;='Mode emploi'!$B$17,J76&gt;='Mode emploi'!$B$17,G76&lt;=100,J76&lt;=100,T76="Proposé à validation",U76="Proposé à validation"),"À confirmer par coordination","Révision ou arbitrage"))))</x:f>
        <x:v>Deux avis complets requis</x:v>
      </x:c>
      <x:c r="P76" s="25"/>
      <x:c r="Q76" s="25"/>
      <x:c r="R76" s="20" t="n">
        <x:v>1</x:v>
      </x:c>
      <x:c r="S76" s="20" t="str">
        <x:v>https://renfo-plus-ci.gwyzail.chatgpt.site/atelier/english-u1-l2-5e-renfo</x:v>
      </x:c>
      <x:c r="T76" s="25"/>
      <x:c r="U76" s="25"/>
    </x:row>
    <x:row r="77" ht="72" customHeight="1">
      <x:c r="A77" s="20" t="str">
        <x:v>english-u1-l1-5e-renfo</x:v>
      </x:c>
      <x:c r="B77" s="20" t="str">
        <x:v>Anglais</x:v>
      </x:c>
      <x:c r="C77" s="20" t="str">
        <x:v>5e</x:v>
      </x:c>
      <x:c r="D77" s="20" t="str">
        <x:v>U1 · My school — Se repérer au collège</x:v>
      </x:c>
      <x:c r="E77" s="25" t="str">
        <x:v>137</x:v>
      </x:c>
      <x:c r="F77" s="25"/>
      <x:c r="G77" s="27"/>
      <x:c r="H77" s="25"/>
      <x:c r="I77" s="25"/>
      <x:c r="J77" s="27"/>
      <x:c r="K77" s="25"/>
      <x:c r="L77" s="25"/>
      <x:c r="M77" s="25"/>
      <x:c r="N77" s="25"/>
      <x:c r="O77" s="26" t="str">
        <x:f>IF(OR(E77="",F77="",I77="",F77=I77,G77="",J77="",H77="",K77="",P77="",Q77="",T77="",U77=""),"Deux avis complets requis",IF(OR(P77&lt;&gt;E77,Q77&lt;&gt;E77),"Versions à harmoniser",IF(COUNTIFS('Corrections'!$B$5:$B$1004,A77,'Corrections'!$F$5:$F$1004,"Critique",'Corrections'!$J$5:$J$1004,"&lt;&gt;Clôturée")+COUNTIFS('Corrections'!$B$5:$B$1004,A77,'Corrections'!$F$5:$F$1004,"Majeure",'Corrections'!$J$5:$J$1004,"&lt;&gt;Clôturée")&gt;0,"Corrections bloquantes",IF(AND(H77="Validé",K77="Validé",ISNUMBER(G77),ISNUMBER(J77),G77&gt;='Mode emploi'!$B$17,J77&gt;='Mode emploi'!$B$17,G77&lt;=100,J77&lt;=100,T77="Proposé à validation",U77="Proposé à validation"),"À confirmer par coordination","Révision ou arbitrage"))))</x:f>
        <x:v>Deux avis complets requis</x:v>
      </x:c>
      <x:c r="P77" s="25"/>
      <x:c r="Q77" s="25"/>
      <x:c r="R77" s="20" t="n">
        <x:v>1</x:v>
      </x:c>
      <x:c r="S77" s="20" t="str">
        <x:v>https://renfo-plus-ci.gwyzail.chatgpt.site/atelier/english-u1-l1-5e-renfo</x:v>
      </x:c>
      <x:c r="T77" s="25"/>
      <x:c r="U77" s="25"/>
    </x:row>
    <x:row r="78" ht="72" customHeight="1">
      <x:c r="A78" s="20" t="str">
        <x:v>english-u1-l3-5e-renfo</x:v>
      </x:c>
      <x:c r="B78" s="20" t="str">
        <x:v>Anglais</x:v>
      </x:c>
      <x:c r="C78" s="20" t="str">
        <x:v>5e</x:v>
      </x:c>
      <x:c r="D78" s="20" t="str">
        <x:v>U1 · School subjects — Lire son emploi du temps</x:v>
      </x:c>
      <x:c r="E78" s="25" t="str">
        <x:v>137</x:v>
      </x:c>
      <x:c r="F78" s="25"/>
      <x:c r="G78" s="27"/>
      <x:c r="H78" s="25"/>
      <x:c r="I78" s="25"/>
      <x:c r="J78" s="27"/>
      <x:c r="K78" s="25"/>
      <x:c r="L78" s="25"/>
      <x:c r="M78" s="25"/>
      <x:c r="N78" s="25"/>
      <x:c r="O78" s="26" t="str">
        <x:f>IF(OR(E78="",F78="",I78="",F78=I78,G78="",J78="",H78="",K78="",P78="",Q78="",T78="",U78=""),"Deux avis complets requis",IF(OR(P78&lt;&gt;E78,Q78&lt;&gt;E78),"Versions à harmoniser",IF(COUNTIFS('Corrections'!$B$5:$B$1004,A78,'Corrections'!$F$5:$F$1004,"Critique",'Corrections'!$J$5:$J$1004,"&lt;&gt;Clôturée")+COUNTIFS('Corrections'!$B$5:$B$1004,A78,'Corrections'!$F$5:$F$1004,"Majeure",'Corrections'!$J$5:$J$1004,"&lt;&gt;Clôturée")&gt;0,"Corrections bloquantes",IF(AND(H78="Validé",K78="Validé",ISNUMBER(G78),ISNUMBER(J78),G78&gt;='Mode emploi'!$B$17,J78&gt;='Mode emploi'!$B$17,G78&lt;=100,J78&lt;=100,T78="Proposé à validation",U78="Proposé à validation"),"À confirmer par coordination","Révision ou arbitrage"))))</x:f>
        <x:v>Deux avis complets requis</x:v>
      </x:c>
      <x:c r="P78" s="25"/>
      <x:c r="Q78" s="25"/>
      <x:c r="R78" s="20" t="n">
        <x:v>1</x:v>
      </x:c>
      <x:c r="S78" s="20" t="str">
        <x:v>https://renfo-plus-ci.gwyzail.chatgpt.site/atelier/english-u1-l3-5e-renfo</x:v>
      </x:c>
      <x:c r="T78" s="25"/>
      <x:c r="U78" s="25"/>
    </x:row>
    <x:row r="79" ht="72" customHeight="1">
      <x:c r="A79" s="20" t="str">
        <x:v>english-u2-l3-5e-renfo</x:v>
      </x:c>
      <x:c r="B79" s="20" t="str">
        <x:v>Anglais</x:v>
      </x:c>
      <x:c r="C79" s="20" t="str">
        <x:v>5e</x:v>
      </x:c>
      <x:c r="D79" s="20" t="str">
        <x:v>U2 · A recipe — Expliquer une préparation</x:v>
      </x:c>
      <x:c r="E79" s="25" t="str">
        <x:v>137</x:v>
      </x:c>
      <x:c r="F79" s="25"/>
      <x:c r="G79" s="27"/>
      <x:c r="H79" s="25"/>
      <x:c r="I79" s="25"/>
      <x:c r="J79" s="27"/>
      <x:c r="K79" s="25"/>
      <x:c r="L79" s="25"/>
      <x:c r="M79" s="25"/>
      <x:c r="N79" s="25"/>
      <x:c r="O79" s="26" t="str">
        <x:f>IF(OR(E79="",F79="",I79="",F79=I79,G79="",J79="",H79="",K79="",P79="",Q79="",T79="",U79=""),"Deux avis complets requis",IF(OR(P79&lt;&gt;E79,Q79&lt;&gt;E79),"Versions à harmoniser",IF(COUNTIFS('Corrections'!$B$5:$B$1004,A79,'Corrections'!$F$5:$F$1004,"Critique",'Corrections'!$J$5:$J$1004,"&lt;&gt;Clôturée")+COUNTIFS('Corrections'!$B$5:$B$1004,A79,'Corrections'!$F$5:$F$1004,"Majeure",'Corrections'!$J$5:$J$1004,"&lt;&gt;Clôturée")&gt;0,"Corrections bloquantes",IF(AND(H79="Validé",K79="Validé",ISNUMBER(G79),ISNUMBER(J79),G79&gt;='Mode emploi'!$B$17,J79&gt;='Mode emploi'!$B$17,G79&lt;=100,J79&lt;=100,T79="Proposé à validation",U79="Proposé à validation"),"À confirmer par coordination","Révision ou arbitrage"))))</x:f>
        <x:v>Deux avis complets requis</x:v>
      </x:c>
      <x:c r="P79" s="25"/>
      <x:c r="Q79" s="25"/>
      <x:c r="R79" s="20" t="n">
        <x:v>1</x:v>
      </x:c>
      <x:c r="S79" s="20" t="str">
        <x:v>https://renfo-plus-ci.gwyzail.chatgpt.site/atelier/english-u2-l3-5e-renfo</x:v>
      </x:c>
      <x:c r="T79" s="25"/>
      <x:c r="U79" s="25"/>
    </x:row>
    <x:row r="80" ht="72" customHeight="1">
      <x:c r="A80" s="20" t="str">
        <x:v>english-u2-l1-5e-renfo</x:v>
      </x:c>
      <x:c r="B80" s="20" t="str">
        <x:v>Anglais</x:v>
      </x:c>
      <x:c r="C80" s="20" t="str">
        <x:v>5e</x:v>
      </x:c>
      <x:c r="D80" s="20" t="str">
        <x:v>U2 · Family tree — Liens, âges et possession</x:v>
      </x:c>
      <x:c r="E80" s="25" t="str">
        <x:v>137</x:v>
      </x:c>
      <x:c r="F80" s="25"/>
      <x:c r="G80" s="27"/>
      <x:c r="H80" s="25"/>
      <x:c r="I80" s="25"/>
      <x:c r="J80" s="27"/>
      <x:c r="K80" s="25"/>
      <x:c r="L80" s="25"/>
      <x:c r="M80" s="25"/>
      <x:c r="N80" s="25"/>
      <x:c r="O80" s="26" t="str">
        <x:f>IF(OR(E80="",F80="",I80="",F80=I80,G80="",J80="",H80="",K80="",P80="",Q80="",T80="",U80=""),"Deux avis complets requis",IF(OR(P80&lt;&gt;E80,Q80&lt;&gt;E80),"Versions à harmoniser",IF(COUNTIFS('Corrections'!$B$5:$B$1004,A80,'Corrections'!$F$5:$F$1004,"Critique",'Corrections'!$J$5:$J$1004,"&lt;&gt;Clôturée")+COUNTIFS('Corrections'!$B$5:$B$1004,A80,'Corrections'!$F$5:$F$1004,"Majeure",'Corrections'!$J$5:$J$1004,"&lt;&gt;Clôturée")&gt;0,"Corrections bloquantes",IF(AND(H80="Validé",K80="Validé",ISNUMBER(G80),ISNUMBER(J80),G80&gt;='Mode emploi'!$B$17,J80&gt;='Mode emploi'!$B$17,G80&lt;=100,J80&lt;=100,T80="Proposé à validation",U80="Proposé à validation"),"À confirmer par coordination","Révision ou arbitrage"))))</x:f>
        <x:v>Deux avis complets requis</x:v>
      </x:c>
      <x:c r="P80" s="25"/>
      <x:c r="Q80" s="25"/>
      <x:c r="R80" s="20" t="n">
        <x:v>1</x:v>
      </x:c>
      <x:c r="S80" s="20" t="str">
        <x:v>https://renfo-plus-ci.gwyzail.chatgpt.site/atelier/english-u2-l1-5e-renfo</x:v>
      </x:c>
      <x:c r="T80" s="25"/>
      <x:c r="U80" s="25"/>
    </x:row>
    <x:row r="81" ht="72" customHeight="1">
      <x:c r="A81" s="20" t="str">
        <x:v>english-u2-l2-5e-renfo</x:v>
      </x:c>
      <x:c r="B81" s="20" t="str">
        <x:v>Anglais</x:v>
      </x:c>
      <x:c r="C81" s="20" t="str">
        <x:v>5e</x:v>
      </x:c>
      <x:c r="D81" s="20" t="str">
        <x:v>U2 · Sunday routine — Distinguer routine et exception</x:v>
      </x:c>
      <x:c r="E81" s="25" t="str">
        <x:v>137</x:v>
      </x:c>
      <x:c r="F81" s="25"/>
      <x:c r="G81" s="27"/>
      <x:c r="H81" s="25"/>
      <x:c r="I81" s="25"/>
      <x:c r="J81" s="27"/>
      <x:c r="K81" s="25"/>
      <x:c r="L81" s="25"/>
      <x:c r="M81" s="25"/>
      <x:c r="N81" s="25"/>
      <x:c r="O81" s="26" t="str">
        <x:f>IF(OR(E81="",F81="",I81="",F81=I81,G81="",J81="",H81="",K81="",P81="",Q81="",T81="",U81=""),"Deux avis complets requis",IF(OR(P81&lt;&gt;E81,Q81&lt;&gt;E81),"Versions à harmoniser",IF(COUNTIFS('Corrections'!$B$5:$B$1004,A81,'Corrections'!$F$5:$F$1004,"Critique",'Corrections'!$J$5:$J$1004,"&lt;&gt;Clôturée")+COUNTIFS('Corrections'!$B$5:$B$1004,A81,'Corrections'!$F$5:$F$1004,"Majeure",'Corrections'!$J$5:$J$1004,"&lt;&gt;Clôturée")&gt;0,"Corrections bloquantes",IF(AND(H81="Validé",K81="Validé",ISNUMBER(G81),ISNUMBER(J81),G81&gt;='Mode emploi'!$B$17,J81&gt;='Mode emploi'!$B$17,G81&lt;=100,J81&lt;=100,T81="Proposé à validation",U81="Proposé à validation"),"À confirmer par coordination","Révision ou arbitrage"))))</x:f>
        <x:v>Deux avis complets requis</x:v>
      </x:c>
      <x:c r="P81" s="25"/>
      <x:c r="Q81" s="25"/>
      <x:c r="R81" s="20" t="n">
        <x:v>1</x:v>
      </x:c>
      <x:c r="S81" s="20" t="str">
        <x:v>https://renfo-plus-ci.gwyzail.chatgpt.site/atelier/english-u2-l2-5e-renfo</x:v>
      </x:c>
      <x:c r="T81" s="25"/>
      <x:c r="U81" s="25"/>
    </x:row>
    <x:row r="82" ht="72" customHeight="1">
      <x:c r="A82" s="20" t="str">
        <x:v>english-u3-l2-5e-renfo</x:v>
      </x:c>
      <x:c r="B82" s="20" t="str">
        <x:v>Anglais</x:v>
      </x:c>
      <x:c r="C82" s="20" t="str">
        <x:v>5e</x:v>
      </x:c>
      <x:c r="D82" s="20" t="str">
        <x:v>U3 · My daily schedule — Heures et moments</x:v>
      </x:c>
      <x:c r="E82" s="25" t="str">
        <x:v>137</x:v>
      </x:c>
      <x:c r="F82" s="25"/>
      <x:c r="G82" s="27"/>
      <x:c r="H82" s="25"/>
      <x:c r="I82" s="25"/>
      <x:c r="J82" s="27"/>
      <x:c r="K82" s="25"/>
      <x:c r="L82" s="25"/>
      <x:c r="M82" s="25"/>
      <x:c r="N82" s="25"/>
      <x:c r="O82" s="26" t="str">
        <x:f>IF(OR(E82="",F82="",I82="",F82=I82,G82="",J82="",H82="",K82="",P82="",Q82="",T82="",U82=""),"Deux avis complets requis",IF(OR(P82&lt;&gt;E82,Q82&lt;&gt;E82),"Versions à harmoniser",IF(COUNTIFS('Corrections'!$B$5:$B$1004,A82,'Corrections'!$F$5:$F$1004,"Critique",'Corrections'!$J$5:$J$1004,"&lt;&gt;Clôturée")+COUNTIFS('Corrections'!$B$5:$B$1004,A82,'Corrections'!$F$5:$F$1004,"Majeure",'Corrections'!$J$5:$J$1004,"&lt;&gt;Clôturée")&gt;0,"Corrections bloquantes",IF(AND(H82="Validé",K82="Validé",ISNUMBER(G82),ISNUMBER(J82),G82&gt;='Mode emploi'!$B$17,J82&gt;='Mode emploi'!$B$17,G82&lt;=100,J82&lt;=100,T82="Proposé à validation",U82="Proposé à validation"),"À confirmer par coordination","Révision ou arbitrage"))))</x:f>
        <x:v>Deux avis complets requis</x:v>
      </x:c>
      <x:c r="P82" s="25"/>
      <x:c r="Q82" s="25"/>
      <x:c r="R82" s="20" t="n">
        <x:v>1</x:v>
      </x:c>
      <x:c r="S82" s="20" t="str">
        <x:v>https://renfo-plus-ci.gwyzail.chatgpt.site/atelier/english-u3-l2-5e-renfo</x:v>
      </x:c>
      <x:c r="T82" s="25"/>
      <x:c r="U82" s="25"/>
    </x:row>
    <x:row r="83" ht="72" customHeight="1">
      <x:c r="A83" s="20" t="str">
        <x:v>english-u3-l3-5e-renfo</x:v>
      </x:c>
      <x:c r="B83" s="20" t="str">
        <x:v>Anglais</x:v>
      </x:c>
      <x:c r="C83" s="20" t="str">
        <x:v>5e</x:v>
      </x:c>
      <x:c r="D83" s="20" t="str">
        <x:v>U3 · Plans — Annoncer un projet organisé</x:v>
      </x:c>
      <x:c r="E83" s="25" t="str">
        <x:v>137</x:v>
      </x:c>
      <x:c r="F83" s="25"/>
      <x:c r="G83" s="27"/>
      <x:c r="H83" s="25"/>
      <x:c r="I83" s="25"/>
      <x:c r="J83" s="27"/>
      <x:c r="K83" s="25"/>
      <x:c r="L83" s="25"/>
      <x:c r="M83" s="25"/>
      <x:c r="N83" s="25"/>
      <x:c r="O83" s="26" t="str">
        <x:f>IF(OR(E83="",F83="",I83="",F83=I83,G83="",J83="",H83="",K83="",P83="",Q83="",T83="",U83=""),"Deux avis complets requis",IF(OR(P83&lt;&gt;E83,Q83&lt;&gt;E83),"Versions à harmoniser",IF(COUNTIFS('Corrections'!$B$5:$B$1004,A83,'Corrections'!$F$5:$F$1004,"Critique",'Corrections'!$J$5:$J$1004,"&lt;&gt;Clôturée")+COUNTIFS('Corrections'!$B$5:$B$1004,A83,'Corrections'!$F$5:$F$1004,"Majeure",'Corrections'!$J$5:$J$1004,"&lt;&gt;Clôturée")&gt;0,"Corrections bloquantes",IF(AND(H83="Validé",K83="Validé",ISNUMBER(G83),ISNUMBER(J83),G83&gt;='Mode emploi'!$B$17,J83&gt;='Mode emploi'!$B$17,G83&lt;=100,J83&lt;=100,T83="Proposé à validation",U83="Proposé à validation"),"À confirmer par coordination","Révision ou arbitrage"))))</x:f>
        <x:v>Deux avis complets requis</x:v>
      </x:c>
      <x:c r="P83" s="25"/>
      <x:c r="Q83" s="25"/>
      <x:c r="R83" s="20" t="n">
        <x:v>1</x:v>
      </x:c>
      <x:c r="S83" s="20" t="str">
        <x:v>https://renfo-plus-ci.gwyzail.chatgpt.site/atelier/english-u3-l3-5e-renfo</x:v>
      </x:c>
      <x:c r="T83" s="25"/>
      <x:c r="U83" s="25"/>
    </x:row>
    <x:row r="84" ht="72" customHeight="1">
      <x:c r="A84" s="20" t="str">
        <x:v>english-u3-l1-5e-renfo</x:v>
      </x:c>
      <x:c r="B84" s="20" t="str">
        <x:v>Anglais</x:v>
      </x:c>
      <x:c r="C84" s="20" t="str">
        <x:v>5e</x:v>
      </x:c>
      <x:c r="D84" s="20" t="str">
        <x:v>U3 · Weather and seasons — Parler du temps</x:v>
      </x:c>
      <x:c r="E84" s="25" t="str">
        <x:v>137</x:v>
      </x:c>
      <x:c r="F84" s="25"/>
      <x:c r="G84" s="27"/>
      <x:c r="H84" s="25"/>
      <x:c r="I84" s="25"/>
      <x:c r="J84" s="27"/>
      <x:c r="K84" s="25"/>
      <x:c r="L84" s="25"/>
      <x:c r="M84" s="25"/>
      <x:c r="N84" s="25"/>
      <x:c r="O84" s="26" t="str">
        <x:f>IF(OR(E84="",F84="",I84="",F84=I84,G84="",J84="",H84="",K84="",P84="",Q84="",T84="",U84=""),"Deux avis complets requis",IF(OR(P84&lt;&gt;E84,Q84&lt;&gt;E84),"Versions à harmoniser",IF(COUNTIFS('Corrections'!$B$5:$B$1004,A84,'Corrections'!$F$5:$F$1004,"Critique",'Corrections'!$J$5:$J$1004,"&lt;&gt;Clôturée")+COUNTIFS('Corrections'!$B$5:$B$1004,A84,'Corrections'!$F$5:$F$1004,"Majeure",'Corrections'!$J$5:$J$1004,"&lt;&gt;Clôturée")&gt;0,"Corrections bloquantes",IF(AND(H84="Validé",K84="Validé",ISNUMBER(G84),ISNUMBER(J84),G84&gt;='Mode emploi'!$B$17,J84&gt;='Mode emploi'!$B$17,G84&lt;=100,J84&lt;=100,T84="Proposé à validation",U84="Proposé à validation"),"À confirmer par coordination","Révision ou arbitrage"))))</x:f>
        <x:v>Deux avis complets requis</x:v>
      </x:c>
      <x:c r="P84" s="25"/>
      <x:c r="Q84" s="25"/>
      <x:c r="R84" s="20" t="n">
        <x:v>1</x:v>
      </x:c>
      <x:c r="S84" s="20" t="str">
        <x:v>https://renfo-plus-ci.gwyzail.chatgpt.site/atelier/english-u3-l1-5e-renfo</x:v>
      </x:c>
      <x:c r="T84" s="25"/>
      <x:c r="U84" s="25"/>
    </x:row>
    <x:row r="85" ht="72" customHeight="1">
      <x:c r="A85" s="20" t="str">
        <x:v>english-u4-l2-5e-renfo</x:v>
      </x:c>
      <x:c r="B85" s="20" t="str">
        <x:v>Anglais</x:v>
      </x:c>
      <x:c r="C85" s="20" t="str">
        <x:v>5e</x:v>
      </x:c>
      <x:c r="D85" s="20" t="str">
        <x:v>U4 · Tools — Dire à quoi sert un outil</x:v>
      </x:c>
      <x:c r="E85" s="25" t="str">
        <x:v>137</x:v>
      </x:c>
      <x:c r="F85" s="25"/>
      <x:c r="G85" s="27"/>
      <x:c r="H85" s="25"/>
      <x:c r="I85" s="25"/>
      <x:c r="J85" s="27"/>
      <x:c r="K85" s="25"/>
      <x:c r="L85" s="25"/>
      <x:c r="M85" s="25"/>
      <x:c r="N85" s="25"/>
      <x:c r="O85" s="26" t="str">
        <x:f>IF(OR(E85="",F85="",I85="",F85=I85,G85="",J85="",H85="",K85="",P85="",Q85="",T85="",U85=""),"Deux avis complets requis",IF(OR(P85&lt;&gt;E85,Q85&lt;&gt;E85),"Versions à harmoniser",IF(COUNTIFS('Corrections'!$B$5:$B$1004,A85,'Corrections'!$F$5:$F$1004,"Critique",'Corrections'!$J$5:$J$1004,"&lt;&gt;Clôturée")+COUNTIFS('Corrections'!$B$5:$B$1004,A85,'Corrections'!$F$5:$F$1004,"Majeure",'Corrections'!$J$5:$J$1004,"&lt;&gt;Clôturée")&gt;0,"Corrections bloquantes",IF(AND(H85="Validé",K85="Validé",ISNUMBER(G85),ISNUMBER(J85),G85&gt;='Mode emploi'!$B$17,J85&gt;='Mode emploi'!$B$17,G85&lt;=100,J85&lt;=100,T85="Proposé à validation",U85="Proposé à validation"),"À confirmer par coordination","Révision ou arbitrage"))))</x:f>
        <x:v>Deux avis complets requis</x:v>
      </x:c>
      <x:c r="P85" s="25"/>
      <x:c r="Q85" s="25"/>
      <x:c r="R85" s="20" t="n">
        <x:v>1</x:v>
      </x:c>
      <x:c r="S85" s="20" t="str">
        <x:v>https://renfo-plus-ci.gwyzail.chatgpt.site/atelier/english-u4-l2-5e-renfo</x:v>
      </x:c>
      <x:c r="T85" s="25"/>
      <x:c r="U85" s="25"/>
    </x:row>
    <x:row r="86" ht="72" customHeight="1">
      <x:c r="A86" s="20" t="str">
        <x:v>english-u4-l3-5e-renfo</x:v>
      </x:c>
      <x:c r="B86" s="20" t="str">
        <x:v>Anglais</x:v>
      </x:c>
      <x:c r="C86" s="20" t="str">
        <x:v>5e</x:v>
      </x:c>
      <x:c r="D86" s="20" t="str">
        <x:v>U4 · Workplaces — Décrire un métier et une manière</x:v>
      </x:c>
      <x:c r="E86" s="25" t="str">
        <x:v>137</x:v>
      </x:c>
      <x:c r="F86" s="25"/>
      <x:c r="G86" s="27"/>
      <x:c r="H86" s="25"/>
      <x:c r="I86" s="25"/>
      <x:c r="J86" s="27"/>
      <x:c r="K86" s="25"/>
      <x:c r="L86" s="25"/>
      <x:c r="M86" s="25"/>
      <x:c r="N86" s="25"/>
      <x:c r="O86" s="26" t="str">
        <x:f>IF(OR(E86="",F86="",I86="",F86=I86,G86="",J86="",H86="",K86="",P86="",Q86="",T86="",U86=""),"Deux avis complets requis",IF(OR(P86&lt;&gt;E86,Q86&lt;&gt;E86),"Versions à harmoniser",IF(COUNTIFS('Corrections'!$B$5:$B$1004,A86,'Corrections'!$F$5:$F$1004,"Critique",'Corrections'!$J$5:$J$1004,"&lt;&gt;Clôturée")+COUNTIFS('Corrections'!$B$5:$B$1004,A86,'Corrections'!$F$5:$F$1004,"Majeure",'Corrections'!$J$5:$J$1004,"&lt;&gt;Clôturée")&gt;0,"Corrections bloquantes",IF(AND(H86="Validé",K86="Validé",ISNUMBER(G86),ISNUMBER(J86),G86&gt;='Mode emploi'!$B$17,J86&gt;='Mode emploi'!$B$17,G86&lt;=100,J86&lt;=100,T86="Proposé à validation",U86="Proposé à validation"),"À confirmer par coordination","Révision ou arbitrage"))))</x:f>
        <x:v>Deux avis complets requis</x:v>
      </x:c>
      <x:c r="P86" s="25"/>
      <x:c r="Q86" s="25"/>
      <x:c r="R86" s="20" t="n">
        <x:v>1</x:v>
      </x:c>
      <x:c r="S86" s="20" t="str">
        <x:v>https://renfo-plus-ci.gwyzail.chatgpt.site/atelier/english-u4-l3-5e-renfo</x:v>
      </x:c>
      <x:c r="T86" s="25"/>
      <x:c r="U86" s="25"/>
    </x:row>
    <x:row r="87" ht="72" customHeight="1">
      <x:c r="A87" s="20" t="str">
        <x:v>english-u5-l1-5e-renfo</x:v>
      </x:c>
      <x:c r="B87" s="20" t="str">
        <x:v>Anglais</x:v>
      </x:c>
      <x:c r="C87" s="20" t="str">
        <x:v>5e</x:v>
      </x:c>
      <x:c r="D87" s="20" t="str">
        <x:v>U5 · Clothes — Décrire et choisir une tenue</x:v>
      </x:c>
      <x:c r="E87" s="25" t="str">
        <x:v>137</x:v>
      </x:c>
      <x:c r="F87" s="25"/>
      <x:c r="G87" s="27"/>
      <x:c r="H87" s="25"/>
      <x:c r="I87" s="25"/>
      <x:c r="J87" s="27"/>
      <x:c r="K87" s="25"/>
      <x:c r="L87" s="25"/>
      <x:c r="M87" s="25"/>
      <x:c r="N87" s="25"/>
      <x:c r="O87" s="26" t="str">
        <x:f>IF(OR(E87="",F87="",I87="",F87=I87,G87="",J87="",H87="",K87="",P87="",Q87="",T87="",U87=""),"Deux avis complets requis",IF(OR(P87&lt;&gt;E87,Q87&lt;&gt;E87),"Versions à harmoniser",IF(COUNTIFS('Corrections'!$B$5:$B$1004,A87,'Corrections'!$F$5:$F$1004,"Critique",'Corrections'!$J$5:$J$1004,"&lt;&gt;Clôturée")+COUNTIFS('Corrections'!$B$5:$B$1004,A87,'Corrections'!$F$5:$F$1004,"Majeure",'Corrections'!$J$5:$J$1004,"&lt;&gt;Clôturée")&gt;0,"Corrections bloquantes",IF(AND(H87="Validé",K87="Validé",ISNUMBER(G87),ISNUMBER(J87),G87&gt;='Mode emploi'!$B$17,J87&gt;='Mode emploi'!$B$17,G87&lt;=100,J87&lt;=100,T87="Proposé à validation",U87="Proposé à validation"),"À confirmer par coordination","Révision ou arbitrage"))))</x:f>
        <x:v>Deux avis complets requis</x:v>
      </x:c>
      <x:c r="P87" s="25"/>
      <x:c r="Q87" s="25"/>
      <x:c r="R87" s="20" t="n">
        <x:v>1</x:v>
      </x:c>
      <x:c r="S87" s="20" t="str">
        <x:v>https://renfo-plus-ci.gwyzail.chatgpt.site/atelier/english-u5-l1-5e-renfo</x:v>
      </x:c>
      <x:c r="T87" s="25"/>
      <x:c r="U87" s="25"/>
    </x:row>
    <x:row r="88" ht="72" customHeight="1">
      <x:c r="A88" s="20" t="str">
        <x:v>english-u5-l2-5e-renfo</x:v>
      </x:c>
      <x:c r="B88" s="20" t="str">
        <x:v>Anglais</x:v>
      </x:c>
      <x:c r="C88" s="20" t="str">
        <x:v>5e</x:v>
      </x:c>
      <x:c r="D88" s="20" t="str">
        <x:v>U5 · Colours — Nuances et préférences</x:v>
      </x:c>
      <x:c r="E88" s="25" t="str">
        <x:v>137</x:v>
      </x:c>
      <x:c r="F88" s="25"/>
      <x:c r="G88" s="27"/>
      <x:c r="H88" s="25"/>
      <x:c r="I88" s="25"/>
      <x:c r="J88" s="27"/>
      <x:c r="K88" s="25"/>
      <x:c r="L88" s="25"/>
      <x:c r="M88" s="25"/>
      <x:c r="N88" s="25"/>
      <x:c r="O88" s="26" t="str">
        <x:f>IF(OR(E88="",F88="",I88="",F88=I88,G88="",J88="",H88="",K88="",P88="",Q88="",T88="",U88=""),"Deux avis complets requis",IF(OR(P88&lt;&gt;E88,Q88&lt;&gt;E88),"Versions à harmoniser",IF(COUNTIFS('Corrections'!$B$5:$B$1004,A88,'Corrections'!$F$5:$F$1004,"Critique",'Corrections'!$J$5:$J$1004,"&lt;&gt;Clôturée")+COUNTIFS('Corrections'!$B$5:$B$1004,A88,'Corrections'!$F$5:$F$1004,"Majeure",'Corrections'!$J$5:$J$1004,"&lt;&gt;Clôturée")&gt;0,"Corrections bloquantes",IF(AND(H88="Validé",K88="Validé",ISNUMBER(G88),ISNUMBER(J88),G88&gt;='Mode emploi'!$B$17,J88&gt;='Mode emploi'!$B$17,G88&lt;=100,J88&lt;=100,T88="Proposé à validation",U88="Proposé à validation"),"À confirmer par coordination","Révision ou arbitrage"))))</x:f>
        <x:v>Deux avis complets requis</x:v>
      </x:c>
      <x:c r="P88" s="25"/>
      <x:c r="Q88" s="25"/>
      <x:c r="R88" s="20" t="n">
        <x:v>1</x:v>
      </x:c>
      <x:c r="S88" s="20" t="str">
        <x:v>https://renfo-plus-ci.gwyzail.chatgpt.site/atelier/english-u5-l2-5e-renfo</x:v>
      </x:c>
      <x:c r="T88" s="25"/>
      <x:c r="U88" s="25"/>
    </x:row>
    <x:row r="89" ht="72" customHeight="1">
      <x:c r="A89" s="20" t="str">
        <x:v>english-u6-l1-5e-renfo</x:v>
      </x:c>
      <x:c r="B89" s="20" t="str">
        <x:v>Anglais</x:v>
      </x:c>
      <x:c r="C89" s="20" t="str">
        <x:v>5e</x:v>
      </x:c>
      <x:c r="D89" s="20" t="str">
        <x:v>U6 · At the restaurant — Lire un menu et commander</x:v>
      </x:c>
      <x:c r="E89" s="25" t="str">
        <x:v>137</x:v>
      </x:c>
      <x:c r="F89" s="25"/>
      <x:c r="G89" s="27"/>
      <x:c r="H89" s="25"/>
      <x:c r="I89" s="25"/>
      <x:c r="J89" s="27"/>
      <x:c r="K89" s="25"/>
      <x:c r="L89" s="25"/>
      <x:c r="M89" s="25"/>
      <x:c r="N89" s="25"/>
      <x:c r="O89" s="26" t="str">
        <x:f>IF(OR(E89="",F89="",I89="",F89=I89,G89="",J89="",H89="",K89="",P89="",Q89="",T89="",U89=""),"Deux avis complets requis",IF(OR(P89&lt;&gt;E89,Q89&lt;&gt;E89),"Versions à harmoniser",IF(COUNTIFS('Corrections'!$B$5:$B$1004,A89,'Corrections'!$F$5:$F$1004,"Critique",'Corrections'!$J$5:$J$1004,"&lt;&gt;Clôturée")+COUNTIFS('Corrections'!$B$5:$B$1004,A89,'Corrections'!$F$5:$F$1004,"Majeure",'Corrections'!$J$5:$J$1004,"&lt;&gt;Clôturée")&gt;0,"Corrections bloquantes",IF(AND(H89="Validé",K89="Validé",ISNUMBER(G89),ISNUMBER(J89),G89&gt;='Mode emploi'!$B$17,J89&gt;='Mode emploi'!$B$17,G89&lt;=100,J89&lt;=100,T89="Proposé à validation",U89="Proposé à validation"),"À confirmer par coordination","Révision ou arbitrage"))))</x:f>
        <x:v>Deux avis complets requis</x:v>
      </x:c>
      <x:c r="P89" s="25"/>
      <x:c r="Q89" s="25"/>
      <x:c r="R89" s="20" t="n">
        <x:v>1</x:v>
      </x:c>
      <x:c r="S89" s="20" t="str">
        <x:v>https://renfo-plus-ci.gwyzail.chatgpt.site/atelier/english-u6-l1-5e-renfo</x:v>
      </x:c>
      <x:c r="T89" s="25"/>
      <x:c r="U89" s="25"/>
    </x:row>
    <x:row r="90" ht="72" customHeight="1">
      <x:c r="A90" s="20" t="str">
        <x:v>english-u6-l2-5e-renfo</x:v>
      </x:c>
      <x:c r="B90" s="20" t="str">
        <x:v>Anglais</x:v>
      </x:c>
      <x:c r="C90" s="20" t="str">
        <x:v>5e</x:v>
      </x:c>
      <x:c r="D90" s="20" t="str">
        <x:v>U6 · Food and health — Proposer sans juger</x:v>
      </x:c>
      <x:c r="E90" s="25" t="str">
        <x:v>137</x:v>
      </x:c>
      <x:c r="F90" s="25"/>
      <x:c r="G90" s="27"/>
      <x:c r="H90" s="25"/>
      <x:c r="I90" s="25"/>
      <x:c r="J90" s="27"/>
      <x:c r="K90" s="25"/>
      <x:c r="L90" s="25"/>
      <x:c r="M90" s="25"/>
      <x:c r="N90" s="25"/>
      <x:c r="O90" s="26" t="str">
        <x:f>IF(OR(E90="",F90="",I90="",F90=I90,G90="",J90="",H90="",K90="",P90="",Q90="",T90="",U90=""),"Deux avis complets requis",IF(OR(P90&lt;&gt;E90,Q90&lt;&gt;E90),"Versions à harmoniser",IF(COUNTIFS('Corrections'!$B$5:$B$1004,A90,'Corrections'!$F$5:$F$1004,"Critique",'Corrections'!$J$5:$J$1004,"&lt;&gt;Clôturée")+COUNTIFS('Corrections'!$B$5:$B$1004,A90,'Corrections'!$F$5:$F$1004,"Majeure",'Corrections'!$J$5:$J$1004,"&lt;&gt;Clôturée")&gt;0,"Corrections bloquantes",IF(AND(H90="Validé",K90="Validé",ISNUMBER(G90),ISNUMBER(J90),G90&gt;='Mode emploi'!$B$17,J90&gt;='Mode emploi'!$B$17,G90&lt;=100,J90&lt;=100,T90="Proposé à validation",U90="Proposé à validation"),"À confirmer par coordination","Révision ou arbitrage"))))</x:f>
        <x:v>Deux avis complets requis</x:v>
      </x:c>
      <x:c r="P90" s="25"/>
      <x:c r="Q90" s="25"/>
      <x:c r="R90" s="20" t="n">
        <x:v>1</x:v>
      </x:c>
      <x:c r="S90" s="20" t="str">
        <x:v>https://renfo-plus-ci.gwyzail.chatgpt.site/atelier/english-u6-l2-5e-renfo</x:v>
      </x:c>
      <x:c r="T90" s="25"/>
      <x:c r="U90" s="25"/>
    </x:row>
    <x:row r="91" ht="72" customHeight="1">
      <x:c r="A91" s="20" t="str">
        <x:v>english-u6-l3-5e-renfo</x:v>
      </x:c>
      <x:c r="B91" s="20" t="str">
        <x:v>Anglais</x:v>
      </x:c>
      <x:c r="C91" s="20" t="str">
        <x:v>5e</x:v>
      </x:c>
      <x:c r="D91" s="20" t="str">
        <x:v>U6 · My favourite meal — Préférer et expliquer</x:v>
      </x:c>
      <x:c r="E91" s="25" t="str">
        <x:v>137</x:v>
      </x:c>
      <x:c r="F91" s="25"/>
      <x:c r="G91" s="27"/>
      <x:c r="H91" s="25"/>
      <x:c r="I91" s="25"/>
      <x:c r="J91" s="27"/>
      <x:c r="K91" s="25"/>
      <x:c r="L91" s="25"/>
      <x:c r="M91" s="25"/>
      <x:c r="N91" s="25"/>
      <x:c r="O91" s="26" t="str">
        <x:f>IF(OR(E91="",F91="",I91="",F91=I91,G91="",J91="",H91="",K91="",P91="",Q91="",T91="",U91=""),"Deux avis complets requis",IF(OR(P91&lt;&gt;E91,Q91&lt;&gt;E91),"Versions à harmoniser",IF(COUNTIFS('Corrections'!$B$5:$B$1004,A91,'Corrections'!$F$5:$F$1004,"Critique",'Corrections'!$J$5:$J$1004,"&lt;&gt;Clôturée")+COUNTIFS('Corrections'!$B$5:$B$1004,A91,'Corrections'!$F$5:$F$1004,"Majeure",'Corrections'!$J$5:$J$1004,"&lt;&gt;Clôturée")&gt;0,"Corrections bloquantes",IF(AND(H91="Validé",K91="Validé",ISNUMBER(G91),ISNUMBER(J91),G91&gt;='Mode emploi'!$B$17,J91&gt;='Mode emploi'!$B$17,G91&lt;=100,J91&lt;=100,T91="Proposé à validation",U91="Proposé à validation"),"À confirmer par coordination","Révision ou arbitrage"))))</x:f>
        <x:v>Deux avis complets requis</x:v>
      </x:c>
      <x:c r="P91" s="25"/>
      <x:c r="Q91" s="25"/>
      <x:c r="R91" s="20" t="n">
        <x:v>1</x:v>
      </x:c>
      <x:c r="S91" s="20" t="str">
        <x:v>https://renfo-plus-ci.gwyzail.chatgpt.site/atelier/english-u6-l3-5e-renfo</x:v>
      </x:c>
      <x:c r="T91" s="25"/>
      <x:c r="U91" s="25"/>
    </x:row>
    <x:row r="92" ht="72" customHeight="1">
      <x:c r="A92" s="20" t="str">
        <x:v>english-u7-l1-5e-renfo</x:v>
      </x:c>
      <x:c r="B92" s="20" t="str">
        <x:v>Anglais</x:v>
      </x:c>
      <x:c r="C92" s="20" t="str">
        <x:v>5e</x:v>
      </x:c>
      <x:c r="D92" s="20" t="str">
        <x:v>U7 · Body hygiene — Comprendre une consigne</x:v>
      </x:c>
      <x:c r="E92" s="25" t="str">
        <x:v>137</x:v>
      </x:c>
      <x:c r="F92" s="25"/>
      <x:c r="G92" s="27"/>
      <x:c r="H92" s="25"/>
      <x:c r="I92" s="25"/>
      <x:c r="J92" s="27"/>
      <x:c r="K92" s="25"/>
      <x:c r="L92" s="25"/>
      <x:c r="M92" s="25"/>
      <x:c r="N92" s="25"/>
      <x:c r="O92" s="26" t="str">
        <x:f>IF(OR(E92="",F92="",I92="",F92=I92,G92="",J92="",H92="",K92="",P92="",Q92="",T92="",U92=""),"Deux avis complets requis",IF(OR(P92&lt;&gt;E92,Q92&lt;&gt;E92),"Versions à harmoniser",IF(COUNTIFS('Corrections'!$B$5:$B$1004,A92,'Corrections'!$F$5:$F$1004,"Critique",'Corrections'!$J$5:$J$1004,"&lt;&gt;Clôturée")+COUNTIFS('Corrections'!$B$5:$B$1004,A92,'Corrections'!$F$5:$F$1004,"Majeure",'Corrections'!$J$5:$J$1004,"&lt;&gt;Clôturée")&gt;0,"Corrections bloquantes",IF(AND(H92="Validé",K92="Validé",ISNUMBER(G92),ISNUMBER(J92),G92&gt;='Mode emploi'!$B$17,J92&gt;='Mode emploi'!$B$17,G92&lt;=100,J92&lt;=100,T92="Proposé à validation",U92="Proposé à validation"),"À confirmer par coordination","Révision ou arbitrage"))))</x:f>
        <x:v>Deux avis complets requis</x:v>
      </x:c>
      <x:c r="P92" s="25"/>
      <x:c r="Q92" s="25"/>
      <x:c r="R92" s="20" t="n">
        <x:v>1</x:v>
      </x:c>
      <x:c r="S92" s="20" t="str">
        <x:v>https://renfo-plus-ci.gwyzail.chatgpt.site/atelier/english-u7-l1-5e-renfo</x:v>
      </x:c>
      <x:c r="T92" s="25"/>
      <x:c r="U92" s="25"/>
    </x:row>
    <x:row r="93" ht="72" customHeight="1">
      <x:c r="A93" s="20" t="str">
        <x:v>english-u7-l2-5e-renfo</x:v>
      </x:c>
      <x:c r="B93" s="20" t="str">
        <x:v>Anglais</x:v>
      </x:c>
      <x:c r="C93" s="20" t="str">
        <x:v>5e</x:v>
      </x:c>
      <x:c r="D93" s="20" t="str">
        <x:v>U7 · Clean places — Expliquer un problème et conseiller</x:v>
      </x:c>
      <x:c r="E93" s="25" t="str">
        <x:v>137</x:v>
      </x:c>
      <x:c r="F93" s="25"/>
      <x:c r="G93" s="27"/>
      <x:c r="H93" s="25"/>
      <x:c r="I93" s="25"/>
      <x:c r="J93" s="27"/>
      <x:c r="K93" s="25"/>
      <x:c r="L93" s="25"/>
      <x:c r="M93" s="25"/>
      <x:c r="N93" s="25"/>
      <x:c r="O93" s="26" t="str">
        <x:f>IF(OR(E93="",F93="",I93="",F93=I93,G93="",J93="",H93="",K93="",P93="",Q93="",T93="",U93=""),"Deux avis complets requis",IF(OR(P93&lt;&gt;E93,Q93&lt;&gt;E93),"Versions à harmoniser",IF(COUNTIFS('Corrections'!$B$5:$B$1004,A93,'Corrections'!$F$5:$F$1004,"Critique",'Corrections'!$J$5:$J$1004,"&lt;&gt;Clôturée")+COUNTIFS('Corrections'!$B$5:$B$1004,A93,'Corrections'!$F$5:$F$1004,"Majeure",'Corrections'!$J$5:$J$1004,"&lt;&gt;Clôturée")&gt;0,"Corrections bloquantes",IF(AND(H93="Validé",K93="Validé",ISNUMBER(G93),ISNUMBER(J93),G93&gt;='Mode emploi'!$B$17,J93&gt;='Mode emploi'!$B$17,G93&lt;=100,J93&lt;=100,T93="Proposé à validation",U93="Proposé à validation"),"À confirmer par coordination","Révision ou arbitrage"))))</x:f>
        <x:v>Deux avis complets requis</x:v>
      </x:c>
      <x:c r="P93" s="25"/>
      <x:c r="Q93" s="25"/>
      <x:c r="R93" s="20" t="n">
        <x:v>1</x:v>
      </x:c>
      <x:c r="S93" s="20" t="str">
        <x:v>https://renfo-plus-ci.gwyzail.chatgpt.site/atelier/english-u7-l2-5e-renfo</x:v>
      </x:c>
      <x:c r="T93" s="25"/>
      <x:c r="U93" s="25"/>
    </x:row>
    <x:row r="94" ht="72" customHeight="1">
      <x:c r="A94" s="20" t="str">
        <x:v>english-u7-l3-5e-renfo</x:v>
      </x:c>
      <x:c r="B94" s="20" t="str">
        <x:v>Anglais</x:v>
      </x:c>
      <x:c r="C94" s="20" t="str">
        <x:v>5e</x:v>
      </x:c>
      <x:c r="D94" s="20" t="str">
        <x:v>U7 · Water — Exprimer une obligation et une opinion</x:v>
      </x:c>
      <x:c r="E94" s="25" t="str">
        <x:v>137</x:v>
      </x:c>
      <x:c r="F94" s="25"/>
      <x:c r="G94" s="27"/>
      <x:c r="H94" s="25"/>
      <x:c r="I94" s="25"/>
      <x:c r="J94" s="27"/>
      <x:c r="K94" s="25"/>
      <x:c r="L94" s="25"/>
      <x:c r="M94" s="25"/>
      <x:c r="N94" s="25"/>
      <x:c r="O94" s="26" t="str">
        <x:f>IF(OR(E94="",F94="",I94="",F94=I94,G94="",J94="",H94="",K94="",P94="",Q94="",T94="",U94=""),"Deux avis complets requis",IF(OR(P94&lt;&gt;E94,Q94&lt;&gt;E94),"Versions à harmoniser",IF(COUNTIFS('Corrections'!$B$5:$B$1004,A94,'Corrections'!$F$5:$F$1004,"Critique",'Corrections'!$J$5:$J$1004,"&lt;&gt;Clôturée")+COUNTIFS('Corrections'!$B$5:$B$1004,A94,'Corrections'!$F$5:$F$1004,"Majeure",'Corrections'!$J$5:$J$1004,"&lt;&gt;Clôturée")&gt;0,"Corrections bloquantes",IF(AND(H94="Validé",K94="Validé",ISNUMBER(G94),ISNUMBER(J94),G94&gt;='Mode emploi'!$B$17,J94&gt;='Mode emploi'!$B$17,G94&lt;=100,J94&lt;=100,T94="Proposé à validation",U94="Proposé à validation"),"À confirmer par coordination","Révision ou arbitrage"))))</x:f>
        <x:v>Deux avis complets requis</x:v>
      </x:c>
      <x:c r="P94" s="25"/>
      <x:c r="Q94" s="25"/>
      <x:c r="R94" s="20" t="n">
        <x:v>1</x:v>
      </x:c>
      <x:c r="S94" s="20" t="str">
        <x:v>https://renfo-plus-ci.gwyzail.chatgpt.site/atelier/english-u7-l3-5e-renfo</x:v>
      </x:c>
      <x:c r="T94" s="25"/>
      <x:c r="U94" s="25"/>
    </x:row>
    <x:row r="95" ht="72" customHeight="1">
      <x:c r="A95" s="20" t="str">
        <x:v>english-u8-l1-5e-renfo</x:v>
      </x:c>
      <x:c r="B95" s="20" t="str">
        <x:v>Anglais</x:v>
      </x:c>
      <x:c r="C95" s="20" t="str">
        <x:v>5e</x:v>
      </x:c>
      <x:c r="D95" s="20" t="str">
        <x:v>U8 · Sports and games — Goûts et buts</x:v>
      </x:c>
      <x:c r="E95" s="25" t="str">
        <x:v>137</x:v>
      </x:c>
      <x:c r="F95" s="25"/>
      <x:c r="G95" s="27"/>
      <x:c r="H95" s="25"/>
      <x:c r="I95" s="25"/>
      <x:c r="J95" s="27"/>
      <x:c r="K95" s="25"/>
      <x:c r="L95" s="25"/>
      <x:c r="M95" s="25"/>
      <x:c r="N95" s="25"/>
      <x:c r="O95" s="26" t="str">
        <x:f>IF(OR(E95="",F95="",I95="",F95=I95,G95="",J95="",H95="",K95="",P95="",Q95="",T95="",U95=""),"Deux avis complets requis",IF(OR(P95&lt;&gt;E95,Q95&lt;&gt;E95),"Versions à harmoniser",IF(COUNTIFS('Corrections'!$B$5:$B$1004,A95,'Corrections'!$F$5:$F$1004,"Critique",'Corrections'!$J$5:$J$1004,"&lt;&gt;Clôturée")+COUNTIFS('Corrections'!$B$5:$B$1004,A95,'Corrections'!$F$5:$F$1004,"Majeure",'Corrections'!$J$5:$J$1004,"&lt;&gt;Clôturée")&gt;0,"Corrections bloquantes",IF(AND(H95="Validé",K95="Validé",ISNUMBER(G95),ISNUMBER(J95),G95&gt;='Mode emploi'!$B$17,J95&gt;='Mode emploi'!$B$17,G95&lt;=100,J95&lt;=100,T95="Proposé à validation",U95="Proposé à validation"),"À confirmer par coordination","Révision ou arbitrage"))))</x:f>
        <x:v>Deux avis complets requis</x:v>
      </x:c>
      <x:c r="P95" s="25"/>
      <x:c r="Q95" s="25"/>
      <x:c r="R95" s="20" t="n">
        <x:v>1</x:v>
      </x:c>
      <x:c r="S95" s="20" t="str">
        <x:v>https://renfo-plus-ci.gwyzail.chatgpt.site/atelier/english-u8-l1-5e-renfo</x:v>
      </x:c>
      <x:c r="T95" s="25"/>
      <x:c r="U95" s="25"/>
    </x:row>
    <x:row r="96" ht="72" customHeight="1">
      <x:c r="A96" s="20" t="str">
        <x:v>english-u1-l1-6e-renfo</x:v>
      </x:c>
      <x:c r="B96" s="20" t="str">
        <x:v>Anglais</x:v>
      </x:c>
      <x:c r="C96" s="20" t="str">
        <x:v>6e</x:v>
      </x:c>
      <x:c r="D96" s="20" t="str">
        <x:v>U1 · Greetings — Saluer et se présenter</x:v>
      </x:c>
      <x:c r="E96" s="25" t="str">
        <x:v>137</x:v>
      </x:c>
      <x:c r="F96" s="25"/>
      <x:c r="G96" s="27"/>
      <x:c r="H96" s="25"/>
      <x:c r="I96" s="25"/>
      <x:c r="J96" s="27"/>
      <x:c r="K96" s="25"/>
      <x:c r="L96" s="25"/>
      <x:c r="M96" s="25"/>
      <x:c r="N96" s="25"/>
      <x:c r="O96" s="26" t="str">
        <x:f>IF(OR(E96="",F96="",I96="",F96=I96,G96="",J96="",H96="",K96="",P96="",Q96="",T96="",U96=""),"Deux avis complets requis",IF(OR(P96&lt;&gt;E96,Q96&lt;&gt;E96),"Versions à harmoniser",IF(COUNTIFS('Corrections'!$B$5:$B$1004,A96,'Corrections'!$F$5:$F$1004,"Critique",'Corrections'!$J$5:$J$1004,"&lt;&gt;Clôturée")+COUNTIFS('Corrections'!$B$5:$B$1004,A96,'Corrections'!$F$5:$F$1004,"Majeure",'Corrections'!$J$5:$J$1004,"&lt;&gt;Clôturée")&gt;0,"Corrections bloquantes",IF(AND(H96="Validé",K96="Validé",ISNUMBER(G96),ISNUMBER(J96),G96&gt;='Mode emploi'!$B$17,J96&gt;='Mode emploi'!$B$17,G96&lt;=100,J96&lt;=100,T96="Proposé à validation",U96="Proposé à validation"),"À confirmer par coordination","Révision ou arbitrage"))))</x:f>
        <x:v>Deux avis complets requis</x:v>
      </x:c>
      <x:c r="P96" s="25"/>
      <x:c r="Q96" s="25"/>
      <x:c r="R96" s="20" t="n">
        <x:v>1</x:v>
      </x:c>
      <x:c r="S96" s="20" t="str">
        <x:v>https://renfo-plus-ci.gwyzail.chatgpt.site/atelier/english-u1-l1-6e-renfo</x:v>
      </x:c>
      <x:c r="T96" s="25"/>
      <x:c r="U96" s="25"/>
    </x:row>
    <x:row r="97" ht="72" customHeight="1">
      <x:c r="A97" s="20" t="str">
        <x:v>english-u1-l3-6e-renfo</x:v>
      </x:c>
      <x:c r="B97" s="20" t="str">
        <x:v>Anglais</x:v>
      </x:c>
      <x:c r="C97" s="20" t="str">
        <x:v>6e</x:v>
      </x:c>
      <x:c r="D97" s="20" t="str">
        <x:v>U1 · How many? — Compter et situer</x:v>
      </x:c>
      <x:c r="E97" s="25" t="str">
        <x:v>137</x:v>
      </x:c>
      <x:c r="F97" s="25"/>
      <x:c r="G97" s="27"/>
      <x:c r="H97" s="25"/>
      <x:c r="I97" s="25"/>
      <x:c r="J97" s="27"/>
      <x:c r="K97" s="25"/>
      <x:c r="L97" s="25"/>
      <x:c r="M97" s="25"/>
      <x:c r="N97" s="25"/>
      <x:c r="O97" s="26" t="str">
        <x:f>IF(OR(E97="",F97="",I97="",F97=I97,G97="",J97="",H97="",K97="",P97="",Q97="",T97="",U97=""),"Deux avis complets requis",IF(OR(P97&lt;&gt;E97,Q97&lt;&gt;E97),"Versions à harmoniser",IF(COUNTIFS('Corrections'!$B$5:$B$1004,A97,'Corrections'!$F$5:$F$1004,"Critique",'Corrections'!$J$5:$J$1004,"&lt;&gt;Clôturée")+COUNTIFS('Corrections'!$B$5:$B$1004,A97,'Corrections'!$F$5:$F$1004,"Majeure",'Corrections'!$J$5:$J$1004,"&lt;&gt;Clôturée")&gt;0,"Corrections bloquantes",IF(AND(H97="Validé",K97="Validé",ISNUMBER(G97),ISNUMBER(J97),G97&gt;='Mode emploi'!$B$17,J97&gt;='Mode emploi'!$B$17,G97&lt;=100,J97&lt;=100,T97="Proposé à validation",U97="Proposé à validation"),"À confirmer par coordination","Révision ou arbitrage"))))</x:f>
        <x:v>Deux avis complets requis</x:v>
      </x:c>
      <x:c r="P97" s="25"/>
      <x:c r="Q97" s="25"/>
      <x:c r="R97" s="20" t="n">
        <x:v>1</x:v>
      </x:c>
      <x:c r="S97" s="20" t="str">
        <x:v>https://renfo-plus-ci.gwyzail.chatgpt.site/atelier/english-u1-l3-6e-renfo</x:v>
      </x:c>
      <x:c r="T97" s="25"/>
      <x:c r="U97" s="25"/>
    </x:row>
    <x:row r="98" ht="72" customHeight="1">
      <x:c r="A98" s="20" t="str">
        <x:v>english-u1-l2-6e-renfo</x:v>
      </x:c>
      <x:c r="B98" s="20" t="str">
        <x:v>Anglais</x:v>
      </x:c>
      <x:c r="C98" s="20" t="str">
        <x:v>6e</x:v>
      </x:c>
      <x:c r="D98" s="20" t="str">
        <x:v>U1 · In the classroom — Les objets de la classe</x:v>
      </x:c>
      <x:c r="E98" s="25" t="str">
        <x:v>137</x:v>
      </x:c>
      <x:c r="F98" s="25"/>
      <x:c r="G98" s="27"/>
      <x:c r="H98" s="25"/>
      <x:c r="I98" s="25"/>
      <x:c r="J98" s="27"/>
      <x:c r="K98" s="25"/>
      <x:c r="L98" s="25"/>
      <x:c r="M98" s="25"/>
      <x:c r="N98" s="25"/>
      <x:c r="O98" s="26" t="str">
        <x:f>IF(OR(E98="",F98="",I98="",F98=I98,G98="",J98="",H98="",K98="",P98="",Q98="",T98="",U98=""),"Deux avis complets requis",IF(OR(P98&lt;&gt;E98,Q98&lt;&gt;E98),"Versions à harmoniser",IF(COUNTIFS('Corrections'!$B$5:$B$1004,A98,'Corrections'!$F$5:$F$1004,"Critique",'Corrections'!$J$5:$J$1004,"&lt;&gt;Clôturée")+COUNTIFS('Corrections'!$B$5:$B$1004,A98,'Corrections'!$F$5:$F$1004,"Majeure",'Corrections'!$J$5:$J$1004,"&lt;&gt;Clôturée")&gt;0,"Corrections bloquantes",IF(AND(H98="Validé",K98="Validé",ISNUMBER(G98),ISNUMBER(J98),G98&gt;='Mode emploi'!$B$17,J98&gt;='Mode emploi'!$B$17,G98&lt;=100,J98&lt;=100,T98="Proposé à validation",U98="Proposé à validation"),"À confirmer par coordination","Révision ou arbitrage"))))</x:f>
        <x:v>Deux avis complets requis</x:v>
      </x:c>
      <x:c r="P98" s="25"/>
      <x:c r="Q98" s="25"/>
      <x:c r="R98" s="20" t="n">
        <x:v>1</x:v>
      </x:c>
      <x:c r="S98" s="20" t="str">
        <x:v>https://renfo-plus-ci.gwyzail.chatgpt.site/atelier/english-u1-l2-6e-renfo</x:v>
      </x:c>
      <x:c r="T98" s="25"/>
      <x:c r="U98" s="25"/>
    </x:row>
    <x:row r="99" ht="72" customHeight="1">
      <x:c r="A99" s="20" t="str">
        <x:v>english-u2-l2-6e-renfo</x:v>
      </x:c>
      <x:c r="B99" s="20" t="str">
        <x:v>Anglais</x:v>
      </x:c>
      <x:c r="C99" s="20" t="str">
        <x:v>6e</x:v>
      </x:c>
      <x:c r="D99" s="20" t="str">
        <x:v>U2 · Daily activities — Habitudes et actions en cours</x:v>
      </x:c>
      <x:c r="E99" s="25" t="str">
        <x:v>137</x:v>
      </x:c>
      <x:c r="F99" s="25"/>
      <x:c r="G99" s="27"/>
      <x:c r="H99" s="25"/>
      <x:c r="I99" s="25"/>
      <x:c r="J99" s="27"/>
      <x:c r="K99" s="25"/>
      <x:c r="L99" s="25"/>
      <x:c r="M99" s="25"/>
      <x:c r="N99" s="25"/>
      <x:c r="O99" s="26" t="str">
        <x:f>IF(OR(E99="",F99="",I99="",F99=I99,G99="",J99="",H99="",K99="",P99="",Q99="",T99="",U99=""),"Deux avis complets requis",IF(OR(P99&lt;&gt;E99,Q99&lt;&gt;E99),"Versions à harmoniser",IF(COUNTIFS('Corrections'!$B$5:$B$1004,A99,'Corrections'!$F$5:$F$1004,"Critique",'Corrections'!$J$5:$J$1004,"&lt;&gt;Clôturée")+COUNTIFS('Corrections'!$B$5:$B$1004,A99,'Corrections'!$F$5:$F$1004,"Majeure",'Corrections'!$J$5:$J$1004,"&lt;&gt;Clôturée")&gt;0,"Corrections bloquantes",IF(AND(H99="Validé",K99="Validé",ISNUMBER(G99),ISNUMBER(J99),G99&gt;='Mode emploi'!$B$17,J99&gt;='Mode emploi'!$B$17,G99&lt;=100,J99&lt;=100,T99="Proposé à validation",U99="Proposé à validation"),"À confirmer par coordination","Révision ou arbitrage"))))</x:f>
        <x:v>Deux avis complets requis</x:v>
      </x:c>
      <x:c r="P99" s="25"/>
      <x:c r="Q99" s="25"/>
      <x:c r="R99" s="20" t="n">
        <x:v>1</x:v>
      </x:c>
      <x:c r="S99" s="20" t="str">
        <x:v>https://renfo-plus-ci.gwyzail.chatgpt.site/atelier/english-u2-l2-6e-renfo</x:v>
      </x:c>
      <x:c r="T99" s="25"/>
      <x:c r="U99" s="25"/>
    </x:row>
    <x:row r="100" ht="72" customHeight="1">
      <x:c r="A100" s="20" t="str">
        <x:v>english-u2-l3-6e-renfo</x:v>
      </x:c>
      <x:c r="B100" s="20" t="str">
        <x:v>Anglais</x:v>
      </x:c>
      <x:c r="C100" s="20" t="str">
        <x:v>6e</x:v>
      </x:c>
      <x:c r="D100" s="20" t="str">
        <x:v>U2 · In the kitchen — Objets et actions</x:v>
      </x:c>
      <x:c r="E100" s="25" t="str">
        <x:v>137</x:v>
      </x:c>
      <x:c r="F100" s="25"/>
      <x:c r="G100" s="27"/>
      <x:c r="H100" s="25"/>
      <x:c r="I100" s="25"/>
      <x:c r="J100" s="27"/>
      <x:c r="K100" s="25"/>
      <x:c r="L100" s="25"/>
      <x:c r="M100" s="25"/>
      <x:c r="N100" s="25"/>
      <x:c r="O100" s="26" t="str">
        <x:f>IF(OR(E100="",F100="",I100="",F100=I100,G100="",J100="",H100="",K100="",P100="",Q100="",T100="",U100=""),"Deux avis complets requis",IF(OR(P100&lt;&gt;E100,Q100&lt;&gt;E100),"Versions à harmoniser",IF(COUNTIFS('Corrections'!$B$5:$B$1004,A100,'Corrections'!$F$5:$F$1004,"Critique",'Corrections'!$J$5:$J$1004,"&lt;&gt;Clôturée")+COUNTIFS('Corrections'!$B$5:$B$1004,A100,'Corrections'!$F$5:$F$1004,"Majeure",'Corrections'!$J$5:$J$1004,"&lt;&gt;Clôturée")&gt;0,"Corrections bloquantes",IF(AND(H100="Validé",K100="Validé",ISNUMBER(G100),ISNUMBER(J100),G100&gt;='Mode emploi'!$B$17,J100&gt;='Mode emploi'!$B$17,G100&lt;=100,J100&lt;=100,T100="Proposé à validation",U100="Proposé à validation"),"À confirmer par coordination","Révision ou arbitrage"))))</x:f>
        <x:v>Deux avis complets requis</x:v>
      </x:c>
      <x:c r="P100" s="25"/>
      <x:c r="Q100" s="25"/>
      <x:c r="R100" s="20" t="n">
        <x:v>1</x:v>
      </x:c>
      <x:c r="S100" s="20" t="str">
        <x:v>https://renfo-plus-ci.gwyzail.chatgpt.site/atelier/english-u2-l3-6e-renfo</x:v>
      </x:c>
      <x:c r="T100" s="25"/>
      <x:c r="U100" s="25"/>
    </x:row>
    <x:row r="101" ht="72" customHeight="1">
      <x:c r="A101" s="20" t="str">
        <x:v>english-u2-l1-6e-renfo</x:v>
      </x:c>
      <x:c r="B101" s="20" t="str">
        <x:v>Anglais</x:v>
      </x:c>
      <x:c r="C101" s="20" t="str">
        <x:v>6e</x:v>
      </x:c>
      <x:c r="D101" s="20" t="str">
        <x:v>U2 · My family — Présenter une famille</x:v>
      </x:c>
      <x:c r="E101" s="25" t="str">
        <x:v>137</x:v>
      </x:c>
      <x:c r="F101" s="25"/>
      <x:c r="G101" s="27"/>
      <x:c r="H101" s="25"/>
      <x:c r="I101" s="25"/>
      <x:c r="J101" s="27"/>
      <x:c r="K101" s="25"/>
      <x:c r="L101" s="25"/>
      <x:c r="M101" s="25"/>
      <x:c r="N101" s="25"/>
      <x:c r="O101" s="26" t="str">
        <x:f>IF(OR(E101="",F101="",I101="",F101=I101,G101="",J101="",H101="",K101="",P101="",Q101="",T101="",U101=""),"Deux avis complets requis",IF(OR(P101&lt;&gt;E101,Q101&lt;&gt;E101),"Versions à harmoniser",IF(COUNTIFS('Corrections'!$B$5:$B$1004,A101,'Corrections'!$F$5:$F$1004,"Critique",'Corrections'!$J$5:$J$1004,"&lt;&gt;Clôturée")+COUNTIFS('Corrections'!$B$5:$B$1004,A101,'Corrections'!$F$5:$F$1004,"Majeure",'Corrections'!$J$5:$J$1004,"&lt;&gt;Clôturée")&gt;0,"Corrections bloquantes",IF(AND(H101="Validé",K101="Validé",ISNUMBER(G101),ISNUMBER(J101),G101&gt;='Mode emploi'!$B$17,J101&gt;='Mode emploi'!$B$17,G101&lt;=100,J101&lt;=100,T101="Proposé à validation",U101="Proposé à validation"),"À confirmer par coordination","Révision ou arbitrage"))))</x:f>
        <x:v>Deux avis complets requis</x:v>
      </x:c>
      <x:c r="P101" s="25"/>
      <x:c r="Q101" s="25"/>
      <x:c r="R101" s="20" t="n">
        <x:v>1</x:v>
      </x:c>
      <x:c r="S101" s="20" t="str">
        <x:v>https://renfo-plus-ci.gwyzail.chatgpt.site/atelier/english-u2-l1-6e-renfo</x:v>
      </x:c>
      <x:c r="T101" s="25"/>
      <x:c r="U101" s="25"/>
    </x:row>
    <x:row r="102" ht="72" customHeight="1">
      <x:c r="A102" s="20" t="str">
        <x:v>english-u3-l1-6e-renfo</x:v>
      </x:c>
      <x:c r="B102" s="20" t="str">
        <x:v>Anglais</x:v>
      </x:c>
      <x:c r="C102" s="20" t="str">
        <x:v>6e</x:v>
      </x:c>
      <x:c r="D102" s="20" t="str">
        <x:v>U3 · Days and dates — Jours et dates</x:v>
      </x:c>
      <x:c r="E102" s="25" t="str">
        <x:v>137</x:v>
      </x:c>
      <x:c r="F102" s="25"/>
      <x:c r="G102" s="27"/>
      <x:c r="H102" s="25"/>
      <x:c r="I102" s="25"/>
      <x:c r="J102" s="27"/>
      <x:c r="K102" s="25"/>
      <x:c r="L102" s="25"/>
      <x:c r="M102" s="25"/>
      <x:c r="N102" s="25"/>
      <x:c r="O102" s="26" t="str">
        <x:f>IF(OR(E102="",F102="",I102="",F102=I102,G102="",J102="",H102="",K102="",P102="",Q102="",T102="",U102=""),"Deux avis complets requis",IF(OR(P102&lt;&gt;E102,Q102&lt;&gt;E102),"Versions à harmoniser",IF(COUNTIFS('Corrections'!$B$5:$B$1004,A102,'Corrections'!$F$5:$F$1004,"Critique",'Corrections'!$J$5:$J$1004,"&lt;&gt;Clôturée")+COUNTIFS('Corrections'!$B$5:$B$1004,A102,'Corrections'!$F$5:$F$1004,"Majeure",'Corrections'!$J$5:$J$1004,"&lt;&gt;Clôturée")&gt;0,"Corrections bloquantes",IF(AND(H102="Validé",K102="Validé",ISNUMBER(G102),ISNUMBER(J102),G102&gt;='Mode emploi'!$B$17,J102&gt;='Mode emploi'!$B$17,G102&lt;=100,J102&lt;=100,T102="Proposé à validation",U102="Proposé à validation"),"À confirmer par coordination","Révision ou arbitrage"))))</x:f>
        <x:v>Deux avis complets requis</x:v>
      </x:c>
      <x:c r="P102" s="25"/>
      <x:c r="Q102" s="25"/>
      <x:c r="R102" s="20" t="n">
        <x:v>1</x:v>
      </x:c>
      <x:c r="S102" s="20" t="str">
        <x:v>https://renfo-plus-ci.gwyzail.chatgpt.site/atelier/english-u3-l1-6e-renfo</x:v>
      </x:c>
      <x:c r="T102" s="25"/>
      <x:c r="U102" s="25"/>
    </x:row>
    <x:row r="103" ht="72" customHeight="1">
      <x:c r="A103" s="20" t="str">
        <x:v>english-u3-l3-6e-renfo</x:v>
      </x:c>
      <x:c r="B103" s="20" t="str">
        <x:v>Anglais</x:v>
      </x:c>
      <x:c r="C103" s="20" t="str">
        <x:v>6e</x:v>
      </x:c>
      <x:c r="D103" s="20" t="str">
        <x:v>U3 · My timetable — Lire un emploi du temps</x:v>
      </x:c>
      <x:c r="E103" s="25" t="str">
        <x:v>137</x:v>
      </x:c>
      <x:c r="F103" s="25"/>
      <x:c r="G103" s="27"/>
      <x:c r="H103" s="25"/>
      <x:c r="I103" s="25"/>
      <x:c r="J103" s="27"/>
      <x:c r="K103" s="25"/>
      <x:c r="L103" s="25"/>
      <x:c r="M103" s="25"/>
      <x:c r="N103" s="25"/>
      <x:c r="O103" s="26" t="str">
        <x:f>IF(OR(E103="",F103="",I103="",F103=I103,G103="",J103="",H103="",K103="",P103="",Q103="",T103="",U103=""),"Deux avis complets requis",IF(OR(P103&lt;&gt;E103,Q103&lt;&gt;E103),"Versions à harmoniser",IF(COUNTIFS('Corrections'!$B$5:$B$1004,A103,'Corrections'!$F$5:$F$1004,"Critique",'Corrections'!$J$5:$J$1004,"&lt;&gt;Clôturée")+COUNTIFS('Corrections'!$B$5:$B$1004,A103,'Corrections'!$F$5:$F$1004,"Majeure",'Corrections'!$J$5:$J$1004,"&lt;&gt;Clôturée")&gt;0,"Corrections bloquantes",IF(AND(H103="Validé",K103="Validé",ISNUMBER(G103),ISNUMBER(J103),G103&gt;='Mode emploi'!$B$17,J103&gt;='Mode emploi'!$B$17,G103&lt;=100,J103&lt;=100,T103="Proposé à validation",U103="Proposé à validation"),"À confirmer par coordination","Révision ou arbitrage"))))</x:f>
        <x:v>Deux avis complets requis</x:v>
      </x:c>
      <x:c r="P103" s="25"/>
      <x:c r="Q103" s="25"/>
      <x:c r="R103" s="20" t="n">
        <x:v>1</x:v>
      </x:c>
      <x:c r="S103" s="20" t="str">
        <x:v>https://renfo-plus-ci.gwyzail.chatgpt.site/atelier/english-u3-l3-6e-renfo</x:v>
      </x:c>
      <x:c r="T103" s="25"/>
      <x:c r="U103" s="25"/>
    </x:row>
    <x:row r="104" ht="72" customHeight="1">
      <x:c r="A104" s="20" t="str">
        <x:v>english-u3-l2-6e-renfo</x:v>
      </x:c>
      <x:c r="B104" s="20" t="str">
        <x:v>Anglais</x:v>
      </x:c>
      <x:c r="C104" s="20" t="str">
        <x:v>6e</x:v>
      </x:c>
      <x:c r="D104" s="20" t="str">
        <x:v>U3 · What time is it? — Dire l’heure</x:v>
      </x:c>
      <x:c r="E104" s="25" t="str">
        <x:v>137</x:v>
      </x:c>
      <x:c r="F104" s="25"/>
      <x:c r="G104" s="27"/>
      <x:c r="H104" s="25"/>
      <x:c r="I104" s="25"/>
      <x:c r="J104" s="27"/>
      <x:c r="K104" s="25"/>
      <x:c r="L104" s="25"/>
      <x:c r="M104" s="25"/>
      <x:c r="N104" s="25"/>
      <x:c r="O104" s="26" t="str">
        <x:f>IF(OR(E104="",F104="",I104="",F104=I104,G104="",J104="",H104="",K104="",P104="",Q104="",T104="",U104=""),"Deux avis complets requis",IF(OR(P104&lt;&gt;E104,Q104&lt;&gt;E104),"Versions à harmoniser",IF(COUNTIFS('Corrections'!$B$5:$B$1004,A104,'Corrections'!$F$5:$F$1004,"Critique",'Corrections'!$J$5:$J$1004,"&lt;&gt;Clôturée")+COUNTIFS('Corrections'!$B$5:$B$1004,A104,'Corrections'!$F$5:$F$1004,"Majeure",'Corrections'!$J$5:$J$1004,"&lt;&gt;Clôturée")&gt;0,"Corrections bloquantes",IF(AND(H104="Validé",K104="Validé",ISNUMBER(G104),ISNUMBER(J104),G104&gt;='Mode emploi'!$B$17,J104&gt;='Mode emploi'!$B$17,G104&lt;=100,J104&lt;=100,T104="Proposé à validation",U104="Proposé à validation"),"À confirmer par coordination","Révision ou arbitrage"))))</x:f>
        <x:v>Deux avis complets requis</x:v>
      </x:c>
      <x:c r="P104" s="25"/>
      <x:c r="Q104" s="25"/>
      <x:c r="R104" s="20" t="n">
        <x:v>1</x:v>
      </x:c>
      <x:c r="S104" s="20" t="str">
        <x:v>https://renfo-plus-ci.gwyzail.chatgpt.site/atelier/english-u3-l2-6e-renfo</x:v>
      </x:c>
      <x:c r="T104" s="25"/>
      <x:c r="U104" s="25"/>
    </x:row>
    <x:row r="105" ht="72" customHeight="1">
      <x:c r="A105" s="20" t="str">
        <x:v>english-u4-l1-6e-renfo</x:v>
      </x:c>
      <x:c r="B105" s="20" t="str">
        <x:v>Anglais</x:v>
      </x:c>
      <x:c r="C105" s="20" t="str">
        <x:v>6e</x:v>
      </x:c>
      <x:c r="D105" s="20" t="str">
        <x:v>U4 · Jobs — Parler des métiers</x:v>
      </x:c>
      <x:c r="E105" s="25" t="str">
        <x:v>137</x:v>
      </x:c>
      <x:c r="F105" s="25"/>
      <x:c r="G105" s="27"/>
      <x:c r="H105" s="25"/>
      <x:c r="I105" s="25"/>
      <x:c r="J105" s="27"/>
      <x:c r="K105" s="25"/>
      <x:c r="L105" s="25"/>
      <x:c r="M105" s="25"/>
      <x:c r="N105" s="25"/>
      <x:c r="O105" s="26" t="str">
        <x:f>IF(OR(E105="",F105="",I105="",F105=I105,G105="",J105="",H105="",K105="",P105="",Q105="",T105="",U105=""),"Deux avis complets requis",IF(OR(P105&lt;&gt;E105,Q105&lt;&gt;E105),"Versions à harmoniser",IF(COUNTIFS('Corrections'!$B$5:$B$1004,A105,'Corrections'!$F$5:$F$1004,"Critique",'Corrections'!$J$5:$J$1004,"&lt;&gt;Clôturée")+COUNTIFS('Corrections'!$B$5:$B$1004,A105,'Corrections'!$F$5:$F$1004,"Majeure",'Corrections'!$J$5:$J$1004,"&lt;&gt;Clôturée")&gt;0,"Corrections bloquantes",IF(AND(H105="Validé",K105="Validé",ISNUMBER(G105),ISNUMBER(J105),G105&gt;='Mode emploi'!$B$17,J105&gt;='Mode emploi'!$B$17,G105&lt;=100,J105&lt;=100,T105="Proposé à validation",U105="Proposé à validation"),"À confirmer par coordination","Révision ou arbitrage"))))</x:f>
        <x:v>Deux avis complets requis</x:v>
      </x:c>
      <x:c r="P105" s="25"/>
      <x:c r="Q105" s="25"/>
      <x:c r="R105" s="20" t="n">
        <x:v>2</x:v>
      </x:c>
      <x:c r="S105" s="20" t="str">
        <x:v>https://renfo-plus-ci.gwyzail.chatgpt.site/atelier/english-u4-l1-6e-renfo</x:v>
      </x:c>
      <x:c r="T105" s="25"/>
      <x:c r="U105" s="25"/>
    </x:row>
    <x:row r="106" ht="72" customHeight="1">
      <x:c r="A106" s="20" t="str">
        <x:v>english-u4-l2-6e-renfo</x:v>
      </x:c>
      <x:c r="B106" s="20" t="str">
        <x:v>Anglais</x:v>
      </x:c>
      <x:c r="C106" s="20" t="str">
        <x:v>6e</x:v>
      </x:c>
      <x:c r="D106" s="20" t="str">
        <x:v>U4 · Work tools — Décrire les outils</x:v>
      </x:c>
      <x:c r="E106" s="25" t="str">
        <x:v>137</x:v>
      </x:c>
      <x:c r="F106" s="25"/>
      <x:c r="G106" s="27"/>
      <x:c r="H106" s="25"/>
      <x:c r="I106" s="25"/>
      <x:c r="J106" s="27"/>
      <x:c r="K106" s="25"/>
      <x:c r="L106" s="25"/>
      <x:c r="M106" s="25"/>
      <x:c r="N106" s="25"/>
      <x:c r="O106" s="26" t="str">
        <x:f>IF(OR(E106="",F106="",I106="",F106=I106,G106="",J106="",H106="",K106="",P106="",Q106="",T106="",U106=""),"Deux avis complets requis",IF(OR(P106&lt;&gt;E106,Q106&lt;&gt;E106),"Versions à harmoniser",IF(COUNTIFS('Corrections'!$B$5:$B$1004,A106,'Corrections'!$F$5:$F$1004,"Critique",'Corrections'!$J$5:$J$1004,"&lt;&gt;Clôturée")+COUNTIFS('Corrections'!$B$5:$B$1004,A106,'Corrections'!$F$5:$F$1004,"Majeure",'Corrections'!$J$5:$J$1004,"&lt;&gt;Clôturée")&gt;0,"Corrections bloquantes",IF(AND(H106="Validé",K106="Validé",ISNUMBER(G106),ISNUMBER(J106),G106&gt;='Mode emploi'!$B$17,J106&gt;='Mode emploi'!$B$17,G106&lt;=100,J106&lt;=100,T106="Proposé à validation",U106="Proposé à validation"),"À confirmer par coordination","Révision ou arbitrage"))))</x:f>
        <x:v>Deux avis complets requis</x:v>
      </x:c>
      <x:c r="P106" s="25"/>
      <x:c r="Q106" s="25"/>
      <x:c r="R106" s="20" t="n">
        <x:v>2</x:v>
      </x:c>
      <x:c r="S106" s="20" t="str">
        <x:v>https://renfo-plus-ci.gwyzail.chatgpt.site/atelier/english-u4-l2-6e-renfo</x:v>
      </x:c>
      <x:c r="T106" s="25"/>
      <x:c r="U106" s="25"/>
    </x:row>
    <x:row r="107" ht="72" customHeight="1">
      <x:c r="A107" s="20" t="str">
        <x:v>english-u4-l3-6e-renfo</x:v>
      </x:c>
      <x:c r="B107" s="20" t="str">
        <x:v>Anglais</x:v>
      </x:c>
      <x:c r="C107" s="20" t="str">
        <x:v>6e</x:v>
      </x:c>
      <x:c r="D107" s="20" t="str">
        <x:v>U4 · Workplaces — Où travaille-t-on ?</x:v>
      </x:c>
      <x:c r="E107" s="25" t="str">
        <x:v>137</x:v>
      </x:c>
      <x:c r="F107" s="25"/>
      <x:c r="G107" s="27"/>
      <x:c r="H107" s="25"/>
      <x:c r="I107" s="25"/>
      <x:c r="J107" s="27"/>
      <x:c r="K107" s="25"/>
      <x:c r="L107" s="25"/>
      <x:c r="M107" s="25"/>
      <x:c r="N107" s="25"/>
      <x:c r="O107" s="26" t="str">
        <x:f>IF(OR(E107="",F107="",I107="",F107=I107,G107="",J107="",H107="",K107="",P107="",Q107="",T107="",U107=""),"Deux avis complets requis",IF(OR(P107&lt;&gt;E107,Q107&lt;&gt;E107),"Versions à harmoniser",IF(COUNTIFS('Corrections'!$B$5:$B$1004,A107,'Corrections'!$F$5:$F$1004,"Critique",'Corrections'!$J$5:$J$1004,"&lt;&gt;Clôturée")+COUNTIFS('Corrections'!$B$5:$B$1004,A107,'Corrections'!$F$5:$F$1004,"Majeure",'Corrections'!$J$5:$J$1004,"&lt;&gt;Clôturée")&gt;0,"Corrections bloquantes",IF(AND(H107="Validé",K107="Validé",ISNUMBER(G107),ISNUMBER(J107),G107&gt;='Mode emploi'!$B$17,J107&gt;='Mode emploi'!$B$17,G107&lt;=100,J107&lt;=100,T107="Proposé à validation",U107="Proposé à validation"),"À confirmer par coordination","Révision ou arbitrage"))))</x:f>
        <x:v>Deux avis complets requis</x:v>
      </x:c>
      <x:c r="P107" s="25"/>
      <x:c r="Q107" s="25"/>
      <x:c r="R107" s="20" t="n">
        <x:v>2</x:v>
      </x:c>
      <x:c r="S107" s="20" t="str">
        <x:v>https://renfo-plus-ci.gwyzail.chatgpt.site/atelier/english-u4-l3-6e-renfo</x:v>
      </x:c>
      <x:c r="T107" s="25"/>
      <x:c r="U107" s="25"/>
    </x:row>
    <x:row r="108" ht="72" customHeight="1">
      <x:c r="A108" s="20" t="str">
        <x:v>english-u5-l3-6e-renfo</x:v>
      </x:c>
      <x:c r="B108" s="20" t="str">
        <x:v>Anglais</x:v>
      </x:c>
      <x:c r="C108" s="20" t="str">
        <x:v>6e</x:v>
      </x:c>
      <x:c r="D108" s="20" t="str">
        <x:v>U5 · Buying clothes — Demander un prix</x:v>
      </x:c>
      <x:c r="E108" s="25" t="str">
        <x:v>137</x:v>
      </x:c>
      <x:c r="F108" s="25"/>
      <x:c r="G108" s="27"/>
      <x:c r="H108" s="25"/>
      <x:c r="I108" s="25"/>
      <x:c r="J108" s="27"/>
      <x:c r="K108" s="25"/>
      <x:c r="L108" s="25"/>
      <x:c r="M108" s="25"/>
      <x:c r="N108" s="25"/>
      <x:c r="O108" s="26" t="str">
        <x:f>IF(OR(E108="",F108="",I108="",F108=I108,G108="",J108="",H108="",K108="",P108="",Q108="",T108="",U108=""),"Deux avis complets requis",IF(OR(P108&lt;&gt;E108,Q108&lt;&gt;E108),"Versions à harmoniser",IF(COUNTIFS('Corrections'!$B$5:$B$1004,A108,'Corrections'!$F$5:$F$1004,"Critique",'Corrections'!$J$5:$J$1004,"&lt;&gt;Clôturée")+COUNTIFS('Corrections'!$B$5:$B$1004,A108,'Corrections'!$F$5:$F$1004,"Majeure",'Corrections'!$J$5:$J$1004,"&lt;&gt;Clôturée")&gt;0,"Corrections bloquantes",IF(AND(H108="Validé",K108="Validé",ISNUMBER(G108),ISNUMBER(J108),G108&gt;='Mode emploi'!$B$17,J108&gt;='Mode emploi'!$B$17,G108&lt;=100,J108&lt;=100,T108="Proposé à validation",U108="Proposé à validation"),"À confirmer par coordination","Révision ou arbitrage"))))</x:f>
        <x:v>Deux avis complets requis</x:v>
      </x:c>
      <x:c r="P108" s="25"/>
      <x:c r="Q108" s="25"/>
      <x:c r="R108" s="20" t="n">
        <x:v>2</x:v>
      </x:c>
      <x:c r="S108" s="20" t="str">
        <x:v>https://renfo-plus-ci.gwyzail.chatgpt.site/atelier/english-u5-l3-6e-renfo</x:v>
      </x:c>
      <x:c r="T108" s="25"/>
      <x:c r="U108" s="25"/>
    </x:row>
    <x:row r="109" ht="72" customHeight="1">
      <x:c r="A109" s="20" t="str">
        <x:v>english-u5-l1-6e-renfo</x:v>
      </x:c>
      <x:c r="B109" s="20" t="str">
        <x:v>Anglais</x:v>
      </x:c>
      <x:c r="C109" s="20" t="str">
        <x:v>6e</x:v>
      </x:c>
      <x:c r="D109" s="20" t="str">
        <x:v>U5 · Clothes — Décrire les vêtements</x:v>
      </x:c>
      <x:c r="E109" s="25" t="str">
        <x:v>137</x:v>
      </x:c>
      <x:c r="F109" s="25"/>
      <x:c r="G109" s="27"/>
      <x:c r="H109" s="25"/>
      <x:c r="I109" s="25"/>
      <x:c r="J109" s="27"/>
      <x:c r="K109" s="25"/>
      <x:c r="L109" s="25"/>
      <x:c r="M109" s="25"/>
      <x:c r="N109" s="25"/>
      <x:c r="O109" s="26" t="str">
        <x:f>IF(OR(E109="",F109="",I109="",F109=I109,G109="",J109="",H109="",K109="",P109="",Q109="",T109="",U109=""),"Deux avis complets requis",IF(OR(P109&lt;&gt;E109,Q109&lt;&gt;E109),"Versions à harmoniser",IF(COUNTIFS('Corrections'!$B$5:$B$1004,A109,'Corrections'!$F$5:$F$1004,"Critique",'Corrections'!$J$5:$J$1004,"&lt;&gt;Clôturée")+COUNTIFS('Corrections'!$B$5:$B$1004,A109,'Corrections'!$F$5:$F$1004,"Majeure",'Corrections'!$J$5:$J$1004,"&lt;&gt;Clôturée")&gt;0,"Corrections bloquantes",IF(AND(H109="Validé",K109="Validé",ISNUMBER(G109),ISNUMBER(J109),G109&gt;='Mode emploi'!$B$17,J109&gt;='Mode emploi'!$B$17,G109&lt;=100,J109&lt;=100,T109="Proposé à validation",U109="Proposé à validation"),"À confirmer par coordination","Révision ou arbitrage"))))</x:f>
        <x:v>Deux avis complets requis</x:v>
      </x:c>
      <x:c r="P109" s="25"/>
      <x:c r="Q109" s="25"/>
      <x:c r="R109" s="20" t="n">
        <x:v>2</x:v>
      </x:c>
      <x:c r="S109" s="20" t="str">
        <x:v>https://renfo-plus-ci.gwyzail.chatgpt.site/atelier/english-u5-l1-6e-renfo</x:v>
      </x:c>
      <x:c r="T109" s="25"/>
      <x:c r="U109" s="25"/>
    </x:row>
    <x:row r="110" ht="72" customHeight="1">
      <x:c r="A110" s="20" t="str">
        <x:v>english-u5-l2-6e-renfo</x:v>
      </x:c>
      <x:c r="B110" s="20" t="str">
        <x:v>Anglais</x:v>
      </x:c>
      <x:c r="C110" s="20" t="str">
        <x:v>6e</x:v>
      </x:c>
      <x:c r="D110" s="20" t="str">
        <x:v>U5 · Colours — Les couleurs</x:v>
      </x:c>
      <x:c r="E110" s="25" t="str">
        <x:v>137</x:v>
      </x:c>
      <x:c r="F110" s="25"/>
      <x:c r="G110" s="27"/>
      <x:c r="H110" s="25"/>
      <x:c r="I110" s="25"/>
      <x:c r="J110" s="27"/>
      <x:c r="K110" s="25"/>
      <x:c r="L110" s="25"/>
      <x:c r="M110" s="25"/>
      <x:c r="N110" s="25"/>
      <x:c r="O110" s="26" t="str">
        <x:f>IF(OR(E110="",F110="",I110="",F110=I110,G110="",J110="",H110="",K110="",P110="",Q110="",T110="",U110=""),"Deux avis complets requis",IF(OR(P110&lt;&gt;E110,Q110&lt;&gt;E110),"Versions à harmoniser",IF(COUNTIFS('Corrections'!$B$5:$B$1004,A110,'Corrections'!$F$5:$F$1004,"Critique",'Corrections'!$J$5:$J$1004,"&lt;&gt;Clôturée")+COUNTIFS('Corrections'!$B$5:$B$1004,A110,'Corrections'!$F$5:$F$1004,"Majeure",'Corrections'!$J$5:$J$1004,"&lt;&gt;Clôturée")&gt;0,"Corrections bloquantes",IF(AND(H110="Validé",K110="Validé",ISNUMBER(G110),ISNUMBER(J110),G110&gt;='Mode emploi'!$B$17,J110&gt;='Mode emploi'!$B$17,G110&lt;=100,J110&lt;=100,T110="Proposé à validation",U110="Proposé à validation"),"À confirmer par coordination","Révision ou arbitrage"))))</x:f>
        <x:v>Deux avis complets requis</x:v>
      </x:c>
      <x:c r="P110" s="25"/>
      <x:c r="Q110" s="25"/>
      <x:c r="R110" s="20" t="n">
        <x:v>2</x:v>
      </x:c>
      <x:c r="S110" s="20" t="str">
        <x:v>https://renfo-plus-ci.gwyzail.chatgpt.site/atelier/english-u5-l2-6e-renfo</x:v>
      </x:c>
      <x:c r="T110" s="25"/>
      <x:c r="U110" s="25"/>
    </x:row>
    <x:row r="111" ht="72" customHeight="1">
      <x:c r="A111" s="20" t="str">
        <x:v>english-u6-l3-6e-renfo</x:v>
      </x:c>
      <x:c r="B111" s="20" t="str">
        <x:v>Anglais</x:v>
      </x:c>
      <x:c r="C111" s="20" t="str">
        <x:v>6e</x:v>
      </x:c>
      <x:c r="D111" s="20" t="str">
        <x:v>U6 · First, then, finally — Décrire des étapes</x:v>
      </x:c>
      <x:c r="E111" s="25" t="str">
        <x:v>137</x:v>
      </x:c>
      <x:c r="F111" s="25"/>
      <x:c r="G111" s="27"/>
      <x:c r="H111" s="25"/>
      <x:c r="I111" s="25"/>
      <x:c r="J111" s="27"/>
      <x:c r="K111" s="25"/>
      <x:c r="L111" s="25"/>
      <x:c r="M111" s="25"/>
      <x:c r="N111" s="25"/>
      <x:c r="O111" s="26" t="str">
        <x:f>IF(OR(E111="",F111="",I111="",F111=I111,G111="",J111="",H111="",K111="",P111="",Q111="",T111="",U111=""),"Deux avis complets requis",IF(OR(P111&lt;&gt;E111,Q111&lt;&gt;E111),"Versions à harmoniser",IF(COUNTIFS('Corrections'!$B$5:$B$1004,A111,'Corrections'!$F$5:$F$1004,"Critique",'Corrections'!$J$5:$J$1004,"&lt;&gt;Clôturée")+COUNTIFS('Corrections'!$B$5:$B$1004,A111,'Corrections'!$F$5:$F$1004,"Majeure",'Corrections'!$J$5:$J$1004,"&lt;&gt;Clôturée")&gt;0,"Corrections bloquantes",IF(AND(H111="Validé",K111="Validé",ISNUMBER(G111),ISNUMBER(J111),G111&gt;='Mode emploi'!$B$17,J111&gt;='Mode emploi'!$B$17,G111&lt;=100,J111&lt;=100,T111="Proposé à validation",U111="Proposé à validation"),"À confirmer par coordination","Révision ou arbitrage"))))</x:f>
        <x:v>Deux avis complets requis</x:v>
      </x:c>
      <x:c r="P111" s="25"/>
      <x:c r="Q111" s="25"/>
      <x:c r="R111" s="20" t="n">
        <x:v>2</x:v>
      </x:c>
      <x:c r="S111" s="20" t="str">
        <x:v>https://renfo-plus-ci.gwyzail.chatgpt.site/atelier/english-u6-l3-6e-renfo</x:v>
      </x:c>
      <x:c r="T111" s="25"/>
      <x:c r="U111" s="25"/>
    </x:row>
    <x:row r="112" ht="72" customHeight="1">
      <x:c r="A112" s="20" t="str">
        <x:v>english-u6-l1-6e-renfo</x:v>
      </x:c>
      <x:c r="B112" s="20" t="str">
        <x:v>Anglais</x:v>
      </x:c>
      <x:c r="C112" s="20" t="str">
        <x:v>6e</x:v>
      </x:c>
      <x:c r="D112" s="20" t="str">
        <x:v>U6 · Food and drinks — Exprimer ses goûts</x:v>
      </x:c>
      <x:c r="E112" s="25" t="str">
        <x:v>137</x:v>
      </x:c>
      <x:c r="F112" s="25"/>
      <x:c r="G112" s="27"/>
      <x:c r="H112" s="25"/>
      <x:c r="I112" s="25"/>
      <x:c r="J112" s="27"/>
      <x:c r="K112" s="25"/>
      <x:c r="L112" s="25"/>
      <x:c r="M112" s="25"/>
      <x:c r="N112" s="25"/>
      <x:c r="O112" s="26" t="str">
        <x:f>IF(OR(E112="",F112="",I112="",F112=I112,G112="",J112="",H112="",K112="",P112="",Q112="",T112="",U112=""),"Deux avis complets requis",IF(OR(P112&lt;&gt;E112,Q112&lt;&gt;E112),"Versions à harmoniser",IF(COUNTIFS('Corrections'!$B$5:$B$1004,A112,'Corrections'!$F$5:$F$1004,"Critique",'Corrections'!$J$5:$J$1004,"&lt;&gt;Clôturée")+COUNTIFS('Corrections'!$B$5:$B$1004,A112,'Corrections'!$F$5:$F$1004,"Majeure",'Corrections'!$J$5:$J$1004,"&lt;&gt;Clôturée")&gt;0,"Corrections bloquantes",IF(AND(H112="Validé",K112="Validé",ISNUMBER(G112),ISNUMBER(J112),G112&gt;='Mode emploi'!$B$17,J112&gt;='Mode emploi'!$B$17,G112&lt;=100,J112&lt;=100,T112="Proposé à validation",U112="Proposé à validation"),"À confirmer par coordination","Révision ou arbitrage"))))</x:f>
        <x:v>Deux avis complets requis</x:v>
      </x:c>
      <x:c r="P112" s="25"/>
      <x:c r="Q112" s="25"/>
      <x:c r="R112" s="20" t="n">
        <x:v>2</x:v>
      </x:c>
      <x:c r="S112" s="20" t="str">
        <x:v>https://renfo-plus-ci.gwyzail.chatgpt.site/atelier/english-u6-l1-6e-renfo</x:v>
      </x:c>
      <x:c r="T112" s="25"/>
      <x:c r="U112" s="25"/>
    </x:row>
    <x:row r="113" ht="72" customHeight="1">
      <x:c r="A113" s="20" t="str">
        <x:v>english-u6-l2-6e-renfo</x:v>
      </x:c>
      <x:c r="B113" s="20" t="str">
        <x:v>Anglais</x:v>
      </x:c>
      <x:c r="C113" s="20" t="str">
        <x:v>6e</x:v>
      </x:c>
      <x:c r="D113" s="20" t="str">
        <x:v>U6 · Fruit and vegetables — Comparer</x:v>
      </x:c>
      <x:c r="E113" s="25" t="str">
        <x:v>137</x:v>
      </x:c>
      <x:c r="F113" s="25"/>
      <x:c r="G113" s="27"/>
      <x:c r="H113" s="25"/>
      <x:c r="I113" s="25"/>
      <x:c r="J113" s="27"/>
      <x:c r="K113" s="25"/>
      <x:c r="L113" s="25"/>
      <x:c r="M113" s="25"/>
      <x:c r="N113" s="25"/>
      <x:c r="O113" s="26" t="str">
        <x:f>IF(OR(E113="",F113="",I113="",F113=I113,G113="",J113="",H113="",K113="",P113="",Q113="",T113="",U113=""),"Deux avis complets requis",IF(OR(P113&lt;&gt;E113,Q113&lt;&gt;E113),"Versions à harmoniser",IF(COUNTIFS('Corrections'!$B$5:$B$1004,A113,'Corrections'!$F$5:$F$1004,"Critique",'Corrections'!$J$5:$J$1004,"&lt;&gt;Clôturée")+COUNTIFS('Corrections'!$B$5:$B$1004,A113,'Corrections'!$F$5:$F$1004,"Majeure",'Corrections'!$J$5:$J$1004,"&lt;&gt;Clôturée")&gt;0,"Corrections bloquantes",IF(AND(H113="Validé",K113="Validé",ISNUMBER(G113),ISNUMBER(J113),G113&gt;='Mode emploi'!$B$17,J113&gt;='Mode emploi'!$B$17,G113&lt;=100,J113&lt;=100,T113="Proposé à validation",U113="Proposé à validation"),"À confirmer par coordination","Révision ou arbitrage"))))</x:f>
        <x:v>Deux avis complets requis</x:v>
      </x:c>
      <x:c r="P113" s="25"/>
      <x:c r="Q113" s="25"/>
      <x:c r="R113" s="20" t="n">
        <x:v>2</x:v>
      </x:c>
      <x:c r="S113" s="20" t="str">
        <x:v>https://renfo-plus-ci.gwyzail.chatgpt.site/atelier/english-u6-l2-6e-renfo</x:v>
      </x:c>
      <x:c r="T113" s="25"/>
      <x:c r="U113" s="25"/>
    </x:row>
    <x:row r="114" ht="72" customHeight="1">
      <x:c r="A114" s="20" t="str">
        <x:v>english-u7-l2-6e-renfo</x:v>
      </x:c>
      <x:c r="B114" s="20" t="str">
        <x:v>Anglais</x:v>
      </x:c>
      <x:c r="C114" s="20" t="str">
        <x:v>6e</x:v>
      </x:c>
      <x:c r="D114" s="20" t="str">
        <x:v>U7 · Asking for advice — Demander un conseil</x:v>
      </x:c>
      <x:c r="E114" s="25" t="str">
        <x:v>137</x:v>
      </x:c>
      <x:c r="F114" s="25"/>
      <x:c r="G114" s="27"/>
      <x:c r="H114" s="25"/>
      <x:c r="I114" s="25"/>
      <x:c r="J114" s="27"/>
      <x:c r="K114" s="25"/>
      <x:c r="L114" s="25"/>
      <x:c r="M114" s="25"/>
      <x:c r="N114" s="25"/>
      <x:c r="O114" s="26" t="str">
        <x:f>IF(OR(E114="",F114="",I114="",F114=I114,G114="",J114="",H114="",K114="",P114="",Q114="",T114="",U114=""),"Deux avis complets requis",IF(OR(P114&lt;&gt;E114,Q114&lt;&gt;E114),"Versions à harmoniser",IF(COUNTIFS('Corrections'!$B$5:$B$1004,A114,'Corrections'!$F$5:$F$1004,"Critique",'Corrections'!$J$5:$J$1004,"&lt;&gt;Clôturée")+COUNTIFS('Corrections'!$B$5:$B$1004,A114,'Corrections'!$F$5:$F$1004,"Majeure",'Corrections'!$J$5:$J$1004,"&lt;&gt;Clôturée")&gt;0,"Corrections bloquantes",IF(AND(H114="Validé",K114="Validé",ISNUMBER(G114),ISNUMBER(J114),G114&gt;='Mode emploi'!$B$17,J114&gt;='Mode emploi'!$B$17,G114&lt;=100,J114&lt;=100,T114="Proposé à validation",U114="Proposé à validation"),"À confirmer par coordination","Révision ou arbitrage"))))</x:f>
        <x:v>Deux avis complets requis</x:v>
      </x:c>
      <x:c r="P114" s="25"/>
      <x:c r="Q114" s="25"/>
      <x:c r="R114" s="20" t="n">
        <x:v>2</x:v>
      </x:c>
      <x:c r="S114" s="20" t="str">
        <x:v>https://renfo-plus-ci.gwyzail.chatgpt.site/atelier/english-u7-l2-6e-renfo</x:v>
      </x:c>
      <x:c r="T114" s="25"/>
      <x:c r="U114" s="25"/>
    </x:row>
    <x:row r="115" ht="72" customHeight="1">
      <x:c r="A115" s="20" t="str">
        <x:v>english-u7-l1-6e-renfo</x:v>
      </x:c>
      <x:c r="B115" s="20" t="str">
        <x:v>Anglais</x:v>
      </x:c>
      <x:c r="C115" s="20" t="str">
        <x:v>6e</x:v>
      </x:c>
      <x:c r="D115" s="20" t="str">
        <x:v>U7 · Body and hygiene — Must et mustn’t</x:v>
      </x:c>
      <x:c r="E115" s="25" t="str">
        <x:v>137</x:v>
      </x:c>
      <x:c r="F115" s="25"/>
      <x:c r="G115" s="27"/>
      <x:c r="H115" s="25"/>
      <x:c r="I115" s="25"/>
      <x:c r="J115" s="27"/>
      <x:c r="K115" s="25"/>
      <x:c r="L115" s="25"/>
      <x:c r="M115" s="25"/>
      <x:c r="N115" s="25"/>
      <x:c r="O115" s="26" t="str">
        <x:f>IF(OR(E115="",F115="",I115="",F115=I115,G115="",J115="",H115="",K115="",P115="",Q115="",T115="",U115=""),"Deux avis complets requis",IF(OR(P115&lt;&gt;E115,Q115&lt;&gt;E115),"Versions à harmoniser",IF(COUNTIFS('Corrections'!$B$5:$B$1004,A115,'Corrections'!$F$5:$F$1004,"Critique",'Corrections'!$J$5:$J$1004,"&lt;&gt;Clôturée")+COUNTIFS('Corrections'!$B$5:$B$1004,A115,'Corrections'!$F$5:$F$1004,"Majeure",'Corrections'!$J$5:$J$1004,"&lt;&gt;Clôturée")&gt;0,"Corrections bloquantes",IF(AND(H115="Validé",K115="Validé",ISNUMBER(G115),ISNUMBER(J115),G115&gt;='Mode emploi'!$B$17,J115&gt;='Mode emploi'!$B$17,G115&lt;=100,J115&lt;=100,T115="Proposé à validation",U115="Proposé à validation"),"À confirmer par coordination","Révision ou arbitrage"))))</x:f>
        <x:v>Deux avis complets requis</x:v>
      </x:c>
      <x:c r="P115" s="25"/>
      <x:c r="Q115" s="25"/>
      <x:c r="R115" s="20" t="n">
        <x:v>2</x:v>
      </x:c>
      <x:c r="S115" s="20" t="str">
        <x:v>https://renfo-plus-ci.gwyzail.chatgpt.site/atelier/english-u7-l1-6e-renfo</x:v>
      </x:c>
      <x:c r="T115" s="25"/>
      <x:c r="U115" s="25"/>
    </x:row>
    <x:row r="116" ht="72" customHeight="1">
      <x:c r="A116" s="20" t="str">
        <x:v>english-lifestyle-terminale</x:v>
      </x:c>
      <x:c r="B116" s="20" t="str">
        <x:v>Anglais</x:v>
      </x:c>
      <x:c r="C116" s="20" t="str">
        <x:v>Terminale A1, Terminale A2, Terminale D</x:v>
      </x:c>
      <x:c r="D116" s="20" t="str">
        <x:v>Unit 1 · Lifestyle</x:v>
      </x:c>
      <x:c r="E116" s="25" t="str">
        <x:v>137</x:v>
      </x:c>
      <x:c r="F116" s="25"/>
      <x:c r="G116" s="27"/>
      <x:c r="H116" s="25"/>
      <x:c r="I116" s="25"/>
      <x:c r="J116" s="27"/>
      <x:c r="K116" s="25"/>
      <x:c r="L116" s="25"/>
      <x:c r="M116" s="25"/>
      <x:c r="N116" s="25"/>
      <x:c r="O116" s="26" t="str">
        <x:f>IF(OR(E116="",F116="",I116="",F116=I116,G116="",J116="",H116="",K116="",P116="",Q116="",T116="",U116=""),"Deux avis complets requis",IF(OR(P116&lt;&gt;E116,Q116&lt;&gt;E116),"Versions à harmoniser",IF(COUNTIFS('Corrections'!$B$5:$B$1004,A116,'Corrections'!$F$5:$F$1004,"Critique",'Corrections'!$J$5:$J$1004,"&lt;&gt;Clôturée")+COUNTIFS('Corrections'!$B$5:$B$1004,A116,'Corrections'!$F$5:$F$1004,"Majeure",'Corrections'!$J$5:$J$1004,"&lt;&gt;Clôturée")&gt;0,"Corrections bloquantes",IF(AND(H116="Validé",K116="Validé",ISNUMBER(G116),ISNUMBER(J116),G116&gt;='Mode emploi'!$B$17,J116&gt;='Mode emploi'!$B$17,G116&lt;=100,J116&lt;=100,T116="Proposé à validation",U116="Proposé à validation"),"À confirmer par coordination","Révision ou arbitrage"))))</x:f>
        <x:v>Deux avis complets requis</x:v>
      </x:c>
      <x:c r="P116" s="25"/>
      <x:c r="Q116" s="25"/>
      <x:c r="R116" s="20" t="n">
        <x:v>2</x:v>
      </x:c>
      <x:c r="S116" s="20" t="str">
        <x:v>https://renfo-plus-ci.gwyzail.chatgpt.site/atelier/english-lifestyle-terminale</x:v>
      </x:c>
      <x:c r="T116" s="25"/>
      <x:c r="U116" s="25"/>
    </x:row>
    <x:row r="117" ht="72" customHeight="1">
      <x:c r="A117" s="20" t="str">
        <x:v>english-rights-terminale</x:v>
      </x:c>
      <x:c r="B117" s="20" t="str">
        <x:v>Anglais</x:v>
      </x:c>
      <x:c r="C117" s="20" t="str">
        <x:v>Terminale A1, Terminale A2, Terminale D</x:v>
      </x:c>
      <x:c r="D117" s="20" t="str">
        <x:v>Unit 2 · Freedom and rights</x:v>
      </x:c>
      <x:c r="E117" s="25" t="str">
        <x:v>137</x:v>
      </x:c>
      <x:c r="F117" s="25"/>
      <x:c r="G117" s="27"/>
      <x:c r="H117" s="25"/>
      <x:c r="I117" s="25"/>
      <x:c r="J117" s="27"/>
      <x:c r="K117" s="25"/>
      <x:c r="L117" s="25"/>
      <x:c r="M117" s="25"/>
      <x:c r="N117" s="25"/>
      <x:c r="O117" s="26" t="str">
        <x:f>IF(OR(E117="",F117="",I117="",F117=I117,G117="",J117="",H117="",K117="",P117="",Q117="",T117="",U117=""),"Deux avis complets requis",IF(OR(P117&lt;&gt;E117,Q117&lt;&gt;E117),"Versions à harmoniser",IF(COUNTIFS('Corrections'!$B$5:$B$1004,A117,'Corrections'!$F$5:$F$1004,"Critique",'Corrections'!$J$5:$J$1004,"&lt;&gt;Clôturée")+COUNTIFS('Corrections'!$B$5:$B$1004,A117,'Corrections'!$F$5:$F$1004,"Majeure",'Corrections'!$J$5:$J$1004,"&lt;&gt;Clôturée")&gt;0,"Corrections bloquantes",IF(AND(H117="Validé",K117="Validé",ISNUMBER(G117),ISNUMBER(J117),G117&gt;='Mode emploi'!$B$17,J117&gt;='Mode emploi'!$B$17,G117&lt;=100,J117&lt;=100,T117="Proposé à validation",U117="Proposé à validation"),"À confirmer par coordination","Révision ou arbitrage"))))</x:f>
        <x:v>Deux avis complets requis</x:v>
      </x:c>
      <x:c r="P117" s="25"/>
      <x:c r="Q117" s="25"/>
      <x:c r="R117" s="20" t="n">
        <x:v>2</x:v>
      </x:c>
      <x:c r="S117" s="20" t="str">
        <x:v>https://renfo-plus-ci.gwyzail.chatgpt.site/atelier/english-rights-terminale</x:v>
      </x:c>
      <x:c r="T117" s="25"/>
      <x:c r="U117" s="25"/>
    </x:row>
    <x:row r="118" ht="72" customHeight="1">
      <x:c r="A118" s="20" t="str">
        <x:v>english-development-terminale</x:v>
      </x:c>
      <x:c r="B118" s="20" t="str">
        <x:v>Anglais</x:v>
      </x:c>
      <x:c r="C118" s="20" t="str">
        <x:v>Terminale A1, Terminale A2, Terminale D</x:v>
      </x:c>
      <x:c r="D118" s="20" t="str">
        <x:v>Unit 3 · Development issues</x:v>
      </x:c>
      <x:c r="E118" s="25" t="str">
        <x:v>137</x:v>
      </x:c>
      <x:c r="F118" s="25"/>
      <x:c r="G118" s="27"/>
      <x:c r="H118" s="25"/>
      <x:c r="I118" s="25"/>
      <x:c r="J118" s="27"/>
      <x:c r="K118" s="25"/>
      <x:c r="L118" s="25"/>
      <x:c r="M118" s="25"/>
      <x:c r="N118" s="25"/>
      <x:c r="O118" s="26" t="str">
        <x:f>IF(OR(E118="",F118="",I118="",F118=I118,G118="",J118="",H118="",K118="",P118="",Q118="",T118="",U118=""),"Deux avis complets requis",IF(OR(P118&lt;&gt;E118,Q118&lt;&gt;E118),"Versions à harmoniser",IF(COUNTIFS('Corrections'!$B$5:$B$1004,A118,'Corrections'!$F$5:$F$1004,"Critique",'Corrections'!$J$5:$J$1004,"&lt;&gt;Clôturée")+COUNTIFS('Corrections'!$B$5:$B$1004,A118,'Corrections'!$F$5:$F$1004,"Majeure",'Corrections'!$J$5:$J$1004,"&lt;&gt;Clôturée")&gt;0,"Corrections bloquantes",IF(AND(H118="Validé",K118="Validé",ISNUMBER(G118),ISNUMBER(J118),G118&gt;='Mode emploi'!$B$17,J118&gt;='Mode emploi'!$B$17,G118&lt;=100,J118&lt;=100,T118="Proposé à validation",U118="Proposé à validation"),"À confirmer par coordination","Révision ou arbitrage"))))</x:f>
        <x:v>Deux avis complets requis</x:v>
      </x:c>
      <x:c r="P118" s="25"/>
      <x:c r="Q118" s="25"/>
      <x:c r="R118" s="20" t="n">
        <x:v>2</x:v>
      </x:c>
      <x:c r="S118" s="20" t="str">
        <x:v>https://renfo-plus-ci.gwyzail.chatgpt.site/atelier/english-development-terminale</x:v>
      </x:c>
      <x:c r="T118" s="25"/>
      <x:c r="U118" s="25"/>
    </x:row>
    <x:row r="119" ht="72" customHeight="1">
      <x:c r="A119" s="20" t="str">
        <x:v>english-future-terminale</x:v>
      </x:c>
      <x:c r="B119" s="20" t="str">
        <x:v>Anglais</x:v>
      </x:c>
      <x:c r="C119" s="20" t="str">
        <x:v>Terminale A1, Terminale A2, Terminale D</x:v>
      </x:c>
      <x:c r="D119" s="20" t="str">
        <x:v>Unit 4 · What the future holds</x:v>
      </x:c>
      <x:c r="E119" s="25" t="str">
        <x:v>137</x:v>
      </x:c>
      <x:c r="F119" s="25"/>
      <x:c r="G119" s="27"/>
      <x:c r="H119" s="25"/>
      <x:c r="I119" s="25"/>
      <x:c r="J119" s="27"/>
      <x:c r="K119" s="25"/>
      <x:c r="L119" s="25"/>
      <x:c r="M119" s="25"/>
      <x:c r="N119" s="25"/>
      <x:c r="O119" s="26" t="str">
        <x:f>IF(OR(E119="",F119="",I119="",F119=I119,G119="",J119="",H119="",K119="",P119="",Q119="",T119="",U119=""),"Deux avis complets requis",IF(OR(P119&lt;&gt;E119,Q119&lt;&gt;E119),"Versions à harmoniser",IF(COUNTIFS('Corrections'!$B$5:$B$1004,A119,'Corrections'!$F$5:$F$1004,"Critique",'Corrections'!$J$5:$J$1004,"&lt;&gt;Clôturée")+COUNTIFS('Corrections'!$B$5:$B$1004,A119,'Corrections'!$F$5:$F$1004,"Majeure",'Corrections'!$J$5:$J$1004,"&lt;&gt;Clôturée")&gt;0,"Corrections bloquantes",IF(AND(H119="Validé",K119="Validé",ISNUMBER(G119),ISNUMBER(J119),G119&gt;='Mode emploi'!$B$17,J119&gt;='Mode emploi'!$B$17,G119&lt;=100,J119&lt;=100,T119="Proposé à validation",U119="Proposé à validation"),"À confirmer par coordination","Révision ou arbitrage"))))</x:f>
        <x:v>Deux avis complets requis</x:v>
      </x:c>
      <x:c r="P119" s="25"/>
      <x:c r="Q119" s="25"/>
      <x:c r="R119" s="20" t="n">
        <x:v>2</x:v>
      </x:c>
      <x:c r="S119" s="20" t="str">
        <x:v>https://renfo-plus-ci.gwyzail.chatgpt.site/atelier/english-future-terminale</x:v>
      </x:c>
      <x:c r="T119" s="25"/>
      <x:c r="U119" s="25"/>
    </x:row>
    <x:row r="120" ht="72" customHeight="1">
      <x:c r="A120" s="20" t="str">
        <x:v>english-resources-terminale</x:v>
      </x:c>
      <x:c r="B120" s="20" t="str">
        <x:v>Anglais</x:v>
      </x:c>
      <x:c r="C120" s="20" t="str">
        <x:v>Terminale A1, Terminale A2, Terminale D</x:v>
      </x:c>
      <x:c r="D120" s="20" t="str">
        <x:v>Unit 5 · Managing resources</x:v>
      </x:c>
      <x:c r="E120" s="25" t="str">
        <x:v>137</x:v>
      </x:c>
      <x:c r="F120" s="25"/>
      <x:c r="G120" s="27"/>
      <x:c r="H120" s="25"/>
      <x:c r="I120" s="25"/>
      <x:c r="J120" s="27"/>
      <x:c r="K120" s="25"/>
      <x:c r="L120" s="25"/>
      <x:c r="M120" s="25"/>
      <x:c r="N120" s="25"/>
      <x:c r="O120" s="26" t="str">
        <x:f>IF(OR(E120="",F120="",I120="",F120=I120,G120="",J120="",H120="",K120="",P120="",Q120="",T120="",U120=""),"Deux avis complets requis",IF(OR(P120&lt;&gt;E120,Q120&lt;&gt;E120),"Versions à harmoniser",IF(COUNTIFS('Corrections'!$B$5:$B$1004,A120,'Corrections'!$F$5:$F$1004,"Critique",'Corrections'!$J$5:$J$1004,"&lt;&gt;Clôturée")+COUNTIFS('Corrections'!$B$5:$B$1004,A120,'Corrections'!$F$5:$F$1004,"Majeure",'Corrections'!$J$5:$J$1004,"&lt;&gt;Clôturée")&gt;0,"Corrections bloquantes",IF(AND(H120="Validé",K120="Validé",ISNUMBER(G120),ISNUMBER(J120),G120&gt;='Mode emploi'!$B$17,J120&gt;='Mode emploi'!$B$17,G120&lt;=100,J120&lt;=100,T120="Proposé à validation",U120="Proposé à validation"),"À confirmer par coordination","Révision ou arbitrage"))))</x:f>
        <x:v>Deux avis complets requis</x:v>
      </x:c>
      <x:c r="P120" s="25"/>
      <x:c r="Q120" s="25"/>
      <x:c r="R120" s="20" t="n">
        <x:v>2</x:v>
      </x:c>
      <x:c r="S120" s="20" t="str">
        <x:v>https://renfo-plus-ci.gwyzail.chatgpt.site/atelier/english-resources-terminale</x:v>
      </x:c>
      <x:c r="T120" s="25"/>
      <x:c r="U120" s="25"/>
    </x:row>
    <x:row r="121" ht="72" customHeight="1">
      <x:c r="A121" s="20" t="str">
        <x:v>english-africa-terminale</x:v>
      </x:c>
      <x:c r="B121" s="20" t="str">
        <x:v>Anglais</x:v>
      </x:c>
      <x:c r="C121" s="20" t="str">
        <x:v>Terminale A1, Terminale A2, Terminale D</x:v>
      </x:c>
      <x:c r="D121" s="20" t="str">
        <x:v>Unit 6 · Contemporary Africa</x:v>
      </x:c>
      <x:c r="E121" s="25" t="str">
        <x:v>137</x:v>
      </x:c>
      <x:c r="F121" s="25"/>
      <x:c r="G121" s="27"/>
      <x:c r="H121" s="25"/>
      <x:c r="I121" s="25"/>
      <x:c r="J121" s="27"/>
      <x:c r="K121" s="25"/>
      <x:c r="L121" s="25"/>
      <x:c r="M121" s="25"/>
      <x:c r="N121" s="25"/>
      <x:c r="O121" s="26" t="str">
        <x:f>IF(OR(E121="",F121="",I121="",F121=I121,G121="",J121="",H121="",K121="",P121="",Q121="",T121="",U121=""),"Deux avis complets requis",IF(OR(P121&lt;&gt;E121,Q121&lt;&gt;E121),"Versions à harmoniser",IF(COUNTIFS('Corrections'!$B$5:$B$1004,A121,'Corrections'!$F$5:$F$1004,"Critique",'Corrections'!$J$5:$J$1004,"&lt;&gt;Clôturée")+COUNTIFS('Corrections'!$B$5:$B$1004,A121,'Corrections'!$F$5:$F$1004,"Majeure",'Corrections'!$J$5:$J$1004,"&lt;&gt;Clôturée")&gt;0,"Corrections bloquantes",IF(AND(H121="Validé",K121="Validé",ISNUMBER(G121),ISNUMBER(J121),G121&gt;='Mode emploi'!$B$17,J121&gt;='Mode emploi'!$B$17,G121&lt;=100,J121&lt;=100,T121="Proposé à validation",U121="Proposé à validation"),"À confirmer par coordination","Révision ou arbitrage"))))</x:f>
        <x:v>Deux avis complets requis</x:v>
      </x:c>
      <x:c r="P121" s="25"/>
      <x:c r="Q121" s="25"/>
      <x:c r="R121" s="20" t="n">
        <x:v>2</x:v>
      </x:c>
      <x:c r="S121" s="20" t="str">
        <x:v>https://renfo-plus-ci.gwyzail.chatgpt.site/atelier/english-africa-terminale</x:v>
      </x:c>
      <x:c r="T121" s="25"/>
      <x:c r="U121" s="25"/>
    </x:row>
    <x:row r="122" ht="72" customHeight="1">
      <x:c r="A122" s="20" t="str">
        <x:v>english-international-terminale</x:v>
      </x:c>
      <x:c r="B122" s="20" t="str">
        <x:v>Anglais</x:v>
      </x:c>
      <x:c r="C122" s="20" t="str">
        <x:v>Terminale A1, Terminale A2, Terminale D</x:v>
      </x:c>
      <x:c r="D122" s="20" t="str">
        <x:v>Unit 7 · International issues</x:v>
      </x:c>
      <x:c r="E122" s="25" t="str">
        <x:v>137</x:v>
      </x:c>
      <x:c r="F122" s="25"/>
      <x:c r="G122" s="27"/>
      <x:c r="H122" s="25"/>
      <x:c r="I122" s="25"/>
      <x:c r="J122" s="27"/>
      <x:c r="K122" s="25"/>
      <x:c r="L122" s="25"/>
      <x:c r="M122" s="25"/>
      <x:c r="N122" s="25"/>
      <x:c r="O122" s="26" t="str">
        <x:f>IF(OR(E122="",F122="",I122="",F122=I122,G122="",J122="",H122="",K122="",P122="",Q122="",T122="",U122=""),"Deux avis complets requis",IF(OR(P122&lt;&gt;E122,Q122&lt;&gt;E122),"Versions à harmoniser",IF(COUNTIFS('Corrections'!$B$5:$B$1004,A122,'Corrections'!$F$5:$F$1004,"Critique",'Corrections'!$J$5:$J$1004,"&lt;&gt;Clôturée")+COUNTIFS('Corrections'!$B$5:$B$1004,A122,'Corrections'!$F$5:$F$1004,"Majeure",'Corrections'!$J$5:$J$1004,"&lt;&gt;Clôturée")&gt;0,"Corrections bloquantes",IF(AND(H122="Validé",K122="Validé",ISNUMBER(G122),ISNUMBER(J122),G122&gt;='Mode emploi'!$B$17,J122&gt;='Mode emploi'!$B$17,G122&lt;=100,J122&lt;=100,T122="Proposé à validation",U122="Proposé à validation"),"À confirmer par coordination","Révision ou arbitrage"))))</x:f>
        <x:v>Deux avis complets requis</x:v>
      </x:c>
      <x:c r="P122" s="25"/>
      <x:c r="Q122" s="25"/>
      <x:c r="R122" s="20" t="n">
        <x:v>2</x:v>
      </x:c>
      <x:c r="S122" s="20" t="str">
        <x:v>https://renfo-plus-ci.gwyzail.chatgpt.site/atelier/english-international-terminale</x:v>
      </x:c>
      <x:c r="T122" s="25"/>
      <x:c r="U122" s="25"/>
    </x:row>
    <x:row r="123" ht="72" customHeight="1">
      <x:c r="A123" s="20" t="str">
        <x:v>english-cultures-terminale</x:v>
      </x:c>
      <x:c r="B123" s="20" t="str">
        <x:v>Anglais</x:v>
      </x:c>
      <x:c r="C123" s="20" t="str">
        <x:v>Terminale A1, Terminale A2, Terminale D</x:v>
      </x:c>
      <x:c r="D123" s="20" t="str">
        <x:v>Unit 8 · Across cultures</x:v>
      </x:c>
      <x:c r="E123" s="25" t="str">
        <x:v>137</x:v>
      </x:c>
      <x:c r="F123" s="25"/>
      <x:c r="G123" s="27"/>
      <x:c r="H123" s="25"/>
      <x:c r="I123" s="25"/>
      <x:c r="J123" s="27"/>
      <x:c r="K123" s="25"/>
      <x:c r="L123" s="25"/>
      <x:c r="M123" s="25"/>
      <x:c r="N123" s="25"/>
      <x:c r="O123" s="26" t="str">
        <x:f>IF(OR(E123="",F123="",I123="",F123=I123,G123="",J123="",H123="",K123="",P123="",Q123="",T123="",U123=""),"Deux avis complets requis",IF(OR(P123&lt;&gt;E123,Q123&lt;&gt;E123),"Versions à harmoniser",IF(COUNTIFS('Corrections'!$B$5:$B$1004,A123,'Corrections'!$F$5:$F$1004,"Critique",'Corrections'!$J$5:$J$1004,"&lt;&gt;Clôturée")+COUNTIFS('Corrections'!$B$5:$B$1004,A123,'Corrections'!$F$5:$F$1004,"Majeure",'Corrections'!$J$5:$J$1004,"&lt;&gt;Clôturée")&gt;0,"Corrections bloquantes",IF(AND(H123="Validé",K123="Validé",ISNUMBER(G123),ISNUMBER(J123),G123&gt;='Mode emploi'!$B$17,J123&gt;='Mode emploi'!$B$17,G123&lt;=100,J123&lt;=100,T123="Proposé à validation",U123="Proposé à validation"),"À confirmer par coordination","Révision ou arbitrage"))))</x:f>
        <x:v>Deux avis complets requis</x:v>
      </x:c>
      <x:c r="P123" s="25"/>
      <x:c r="Q123" s="25"/>
      <x:c r="R123" s="20" t="n">
        <x:v>2</x:v>
      </x:c>
      <x:c r="S123" s="20" t="str">
        <x:v>https://renfo-plus-ci.gwyzail.chatgpt.site/atelier/english-cultures-terminale</x:v>
      </x:c>
      <x:c r="T123" s="25"/>
      <x:c r="U123" s="25"/>
    </x:row>
    <x:row r="124" ht="72" customHeight="1">
      <x:c r="A124" s="20" t="str">
        <x:v>corrosion-premiere-c</x:v>
      </x:c>
      <x:c r="B124" s="20" t="str">
        <x:v>Chimie</x:v>
      </x:c>
      <x:c r="C124" s="20" t="str">
        <x:v>1re C</x:v>
      </x:c>
      <x:c r="D124" s="20" t="str">
        <x:v>Corrosion et protection des métaux</x:v>
      </x:c>
      <x:c r="E124" s="25" t="str">
        <x:v>137</x:v>
      </x:c>
      <x:c r="F124" s="25"/>
      <x:c r="G124" s="27"/>
      <x:c r="H124" s="25"/>
      <x:c r="I124" s="25"/>
      <x:c r="J124" s="27"/>
      <x:c r="K124" s="25"/>
      <x:c r="L124" s="25"/>
      <x:c r="M124" s="25"/>
      <x:c r="N124" s="25"/>
      <x:c r="O124" s="26" t="str">
        <x:f>IF(OR(E124="",F124="",I124="",F124=I124,G124="",J124="",H124="",K124="",P124="",Q124="",T124="",U124=""),"Deux avis complets requis",IF(OR(P124&lt;&gt;E124,Q124&lt;&gt;E124),"Versions à harmoniser",IF(COUNTIFS('Corrections'!$B$5:$B$1004,A124,'Corrections'!$F$5:$F$1004,"Critique",'Corrections'!$J$5:$J$1004,"&lt;&gt;Clôturée")+COUNTIFS('Corrections'!$B$5:$B$1004,A124,'Corrections'!$F$5:$F$1004,"Majeure",'Corrections'!$J$5:$J$1004,"&lt;&gt;Clôturée")&gt;0,"Corrections bloquantes",IF(AND(H124="Validé",K124="Validé",ISNUMBER(G124),ISNUMBER(J124),G124&gt;='Mode emploi'!$B$17,J124&gt;='Mode emploi'!$B$17,G124&lt;=100,J124&lt;=100,T124="Proposé à validation",U124="Proposé à validation"),"À confirmer par coordination","Révision ou arbitrage"))))</x:f>
        <x:v>Deux avis complets requis</x:v>
      </x:c>
      <x:c r="P124" s="25"/>
      <x:c r="Q124" s="25"/>
      <x:c r="R124" s="20" t="n">
        <x:v>2</x:v>
      </x:c>
      <x:c r="S124" s="20" t="str">
        <x:v>https://renfo-plus-ci.gwyzail.chatgpt.site/atelier/corrosion-premiere-c</x:v>
      </x:c>
      <x:c r="T124" s="25"/>
      <x:c r="U124" s="25"/>
    </x:row>
    <x:row r="125" ht="72" customHeight="1">
      <x:c r="A125" s="20" t="str">
        <x:v>dosage-redox-premiere-c</x:v>
      </x:c>
      <x:c r="B125" s="20" t="str">
        <x:v>Chimie</x:v>
      </x:c>
      <x:c r="C125" s="20" t="str">
        <x:v>1re C</x:v>
      </x:c>
      <x:c r="D125" s="20" t="str">
        <x:v>Couples oxydants-réducteurs et dosage</x:v>
      </x:c>
      <x:c r="E125" s="25" t="str">
        <x:v>137</x:v>
      </x:c>
      <x:c r="F125" s="25"/>
      <x:c r="G125" s="27"/>
      <x:c r="H125" s="25"/>
      <x:c r="I125" s="25"/>
      <x:c r="J125" s="27"/>
      <x:c r="K125" s="25"/>
      <x:c r="L125" s="25"/>
      <x:c r="M125" s="25"/>
      <x:c r="N125" s="25"/>
      <x:c r="O125" s="26" t="str">
        <x:f>IF(OR(E125="",F125="",I125="",F125=I125,G125="",J125="",H125="",K125="",P125="",Q125="",T125="",U125=""),"Deux avis complets requis",IF(OR(P125&lt;&gt;E125,Q125&lt;&gt;E125),"Versions à harmoniser",IF(COUNTIFS('Corrections'!$B$5:$B$1004,A125,'Corrections'!$F$5:$F$1004,"Critique",'Corrections'!$J$5:$J$1004,"&lt;&gt;Clôturée")+COUNTIFS('Corrections'!$B$5:$B$1004,A125,'Corrections'!$F$5:$F$1004,"Majeure",'Corrections'!$J$5:$J$1004,"&lt;&gt;Clôturée")&gt;0,"Corrections bloquantes",IF(AND(H125="Validé",K125="Validé",ISNUMBER(G125),ISNUMBER(J125),G125&gt;='Mode emploi'!$B$17,J125&gt;='Mode emploi'!$B$17,G125&lt;=100,J125&lt;=100,T125="Proposé à validation",U125="Proposé à validation"),"À confirmer par coordination","Révision ou arbitrage"))))</x:f>
        <x:v>Deux avis complets requis</x:v>
      </x:c>
      <x:c r="P125" s="25"/>
      <x:c r="Q125" s="25"/>
      <x:c r="R125" s="20" t="n">
        <x:v>2</x:v>
      </x:c>
      <x:c r="S125" s="20" t="str">
        <x:v>https://renfo-plus-ci.gwyzail.chatgpt.site/atelier/dosage-redox-premiere-c</x:v>
      </x:c>
      <x:c r="T125" s="25"/>
      <x:c r="U125" s="25"/>
    </x:row>
    <x:row r="126" ht="72" customHeight="1">
      <x:c r="A126" s="20" t="str">
        <x:v>electrolyse-premiere-c</x:v>
      </x:c>
      <x:c r="B126" s="20" t="str">
        <x:v>Chimie</x:v>
      </x:c>
      <x:c r="C126" s="20" t="str">
        <x:v>1re C</x:v>
      </x:c>
      <x:c r="D126" s="20" t="str">
        <x:v>Électrolyse</x:v>
      </x:c>
      <x:c r="E126" s="25" t="str">
        <x:v>137</x:v>
      </x:c>
      <x:c r="F126" s="25"/>
      <x:c r="G126" s="27"/>
      <x:c r="H126" s="25"/>
      <x:c r="I126" s="25"/>
      <x:c r="J126" s="27"/>
      <x:c r="K126" s="25"/>
      <x:c r="L126" s="25"/>
      <x:c r="M126" s="25"/>
      <x:c r="N126" s="25"/>
      <x:c r="O126" s="26" t="str">
        <x:f>IF(OR(E126="",F126="",I126="",F126=I126,G126="",J126="",H126="",K126="",P126="",Q126="",T126="",U126=""),"Deux avis complets requis",IF(OR(P126&lt;&gt;E126,Q126&lt;&gt;E126),"Versions à harmoniser",IF(COUNTIFS('Corrections'!$B$5:$B$1004,A126,'Corrections'!$F$5:$F$1004,"Critique",'Corrections'!$J$5:$J$1004,"&lt;&gt;Clôturée")+COUNTIFS('Corrections'!$B$5:$B$1004,A126,'Corrections'!$F$5:$F$1004,"Majeure",'Corrections'!$J$5:$J$1004,"&lt;&gt;Clôturée")&gt;0,"Corrections bloquantes",IF(AND(H126="Validé",K126="Validé",ISNUMBER(G126),ISNUMBER(J126),G126&gt;='Mode emploi'!$B$17,J126&gt;='Mode emploi'!$B$17,G126&lt;=100,J126&lt;=100,T126="Proposé à validation",U126="Proposé à validation"),"À confirmer par coordination","Révision ou arbitrage"))))</x:f>
        <x:v>Deux avis complets requis</x:v>
      </x:c>
      <x:c r="P126" s="25"/>
      <x:c r="Q126" s="25"/>
      <x:c r="R126" s="20" t="n">
        <x:v>2</x:v>
      </x:c>
      <x:c r="S126" s="20" t="str">
        <x:v>https://renfo-plus-ci.gwyzail.chatgpt.site/atelier/electrolyse-premiere-c</x:v>
      </x:c>
      <x:c r="T126" s="25"/>
      <x:c r="U126" s="25"/>
    </x:row>
    <x:row r="127" ht="72" customHeight="1">
      <x:c r="A127" s="20" t="str">
        <x:v>esterification-premiere-c</x:v>
      </x:c>
      <x:c r="B127" s="20" t="str">
        <x:v>Chimie</x:v>
      </x:c>
      <x:c r="C127" s="20" t="str">
        <x:v>1re C</x:v>
      </x:c>
      <x:c r="D127" s="20" t="str">
        <x:v>Estérification et hydrolyse d’un ester</x:v>
      </x:c>
      <x:c r="E127" s="25" t="str">
        <x:v>137</x:v>
      </x:c>
      <x:c r="F127" s="25"/>
      <x:c r="G127" s="27"/>
      <x:c r="H127" s="25"/>
      <x:c r="I127" s="25"/>
      <x:c r="J127" s="27"/>
      <x:c r="K127" s="25"/>
      <x:c r="L127" s="25"/>
      <x:c r="M127" s="25"/>
      <x:c r="N127" s="25"/>
      <x:c r="O127" s="26" t="str">
        <x:f>IF(OR(E127="",F127="",I127="",F127=I127,G127="",J127="",H127="",K127="",P127="",Q127="",T127="",U127=""),"Deux avis complets requis",IF(OR(P127&lt;&gt;E127,Q127&lt;&gt;E127),"Versions à harmoniser",IF(COUNTIFS('Corrections'!$B$5:$B$1004,A127,'Corrections'!$F$5:$F$1004,"Critique",'Corrections'!$J$5:$J$1004,"&lt;&gt;Clôturée")+COUNTIFS('Corrections'!$B$5:$B$1004,A127,'Corrections'!$F$5:$F$1004,"Majeure",'Corrections'!$J$5:$J$1004,"&lt;&gt;Clôturée")&gt;0,"Corrections bloquantes",IF(AND(H127="Validé",K127="Validé",ISNUMBER(G127),ISNUMBER(J127),G127&gt;='Mode emploi'!$B$17,J127&gt;='Mode emploi'!$B$17,G127&lt;=100,J127&lt;=100,T127="Proposé à validation",U127="Proposé à validation"),"À confirmer par coordination","Révision ou arbitrage"))))</x:f>
        <x:v>Deux avis complets requis</x:v>
      </x:c>
      <x:c r="P127" s="25"/>
      <x:c r="Q127" s="25"/>
      <x:c r="R127" s="20" t="n">
        <x:v>2</x:v>
      </x:c>
      <x:c r="S127" s="20" t="str">
        <x:v>https://renfo-plus-ci.gwyzail.chatgpt.site/atelier/esterification-premiere-c</x:v>
      </x:c>
      <x:c r="T127" s="25"/>
      <x:c r="U127" s="25"/>
    </x:row>
    <x:row r="128" ht="72" customHeight="1">
      <x:c r="A128" s="20" t="str">
        <x:v>insatures-premiere-c</x:v>
      </x:c>
      <x:c r="B128" s="20" t="str">
        <x:v>Chimie</x:v>
      </x:c>
      <x:c r="C128" s="20" t="str">
        <x:v>1re C</x:v>
      </x:c>
      <x:c r="D128" s="20" t="str">
        <x:v>Hydrocarbures insaturés : alcènes et alcynes</x:v>
      </x:c>
      <x:c r="E128" s="25" t="str">
        <x:v>137</x:v>
      </x:c>
      <x:c r="F128" s="25"/>
      <x:c r="G128" s="27"/>
      <x:c r="H128" s="25"/>
      <x:c r="I128" s="25"/>
      <x:c r="J128" s="27"/>
      <x:c r="K128" s="25"/>
      <x:c r="L128" s="25"/>
      <x:c r="M128" s="25"/>
      <x:c r="N128" s="25"/>
      <x:c r="O128" s="26" t="str">
        <x:f>IF(OR(E128="",F128="",I128="",F128=I128,G128="",J128="",H128="",K128="",P128="",Q128="",T128="",U128=""),"Deux avis complets requis",IF(OR(P128&lt;&gt;E128,Q128&lt;&gt;E128),"Versions à harmoniser",IF(COUNTIFS('Corrections'!$B$5:$B$1004,A128,'Corrections'!$F$5:$F$1004,"Critique",'Corrections'!$J$5:$J$1004,"&lt;&gt;Clôturée")+COUNTIFS('Corrections'!$B$5:$B$1004,A128,'Corrections'!$F$5:$F$1004,"Majeure",'Corrections'!$J$5:$J$1004,"&lt;&gt;Clôturée")&gt;0,"Corrections bloquantes",IF(AND(H128="Validé",K128="Validé",ISNUMBER(G128),ISNUMBER(J128),G128&gt;='Mode emploi'!$B$17,J128&gt;='Mode emploi'!$B$17,G128&lt;=100,J128&lt;=100,T128="Proposé à validation",U128="Proposé à validation"),"À confirmer par coordination","Révision ou arbitrage"))))</x:f>
        <x:v>Deux avis complets requis</x:v>
      </x:c>
      <x:c r="P128" s="25"/>
      <x:c r="Q128" s="25"/>
      <x:c r="R128" s="20" t="n">
        <x:v>2</x:v>
      </x:c>
      <x:c r="S128" s="20" t="str">
        <x:v>https://renfo-plus-ci.gwyzail.chatgpt.site/atelier/insatures-premiere-c</x:v>
      </x:c>
      <x:c r="T128" s="25"/>
      <x:c r="U128" s="25"/>
    </x:row>
    <x:row r="129" ht="72" customHeight="1">
      <x:c r="A129" s="20" t="str">
        <x:v>alcanes-premiere-c</x:v>
      </x:c>
      <x:c r="B129" s="20" t="str">
        <x:v>Chimie</x:v>
      </x:c>
      <x:c r="C129" s="20" t="str">
        <x:v>1re C</x:v>
      </x:c>
      <x:c r="D129" s="20" t="str">
        <x:v>Hydrocarbures saturés : alcanes</x:v>
      </x:c>
      <x:c r="E129" s="25" t="str">
        <x:v>137</x:v>
      </x:c>
      <x:c r="F129" s="25"/>
      <x:c r="G129" s="27"/>
      <x:c r="H129" s="25"/>
      <x:c r="I129" s="25"/>
      <x:c r="J129" s="27"/>
      <x:c r="K129" s="25"/>
      <x:c r="L129" s="25"/>
      <x:c r="M129" s="25"/>
      <x:c r="N129" s="25"/>
      <x:c r="O129" s="26" t="str">
        <x:f>IF(OR(E129="",F129="",I129="",F129=I129,G129="",J129="",H129="",K129="",P129="",Q129="",T129="",U129=""),"Deux avis complets requis",IF(OR(P129&lt;&gt;E129,Q129&lt;&gt;E129),"Versions à harmoniser",IF(COUNTIFS('Corrections'!$B$5:$B$1004,A129,'Corrections'!$F$5:$F$1004,"Critique",'Corrections'!$J$5:$J$1004,"&lt;&gt;Clôturée")+COUNTIFS('Corrections'!$B$5:$B$1004,A129,'Corrections'!$F$5:$F$1004,"Majeure",'Corrections'!$J$5:$J$1004,"&lt;&gt;Clôturée")&gt;0,"Corrections bloquantes",IF(AND(H129="Validé",K129="Validé",ISNUMBER(G129),ISNUMBER(J129),G129&gt;='Mode emploi'!$B$17,J129&gt;='Mode emploi'!$B$17,G129&lt;=100,J129&lt;=100,T129="Proposé à validation",U129="Proposé à validation"),"À confirmer par coordination","Révision ou arbitrage"))))</x:f>
        <x:v>Deux avis complets requis</x:v>
      </x:c>
      <x:c r="P129" s="25"/>
      <x:c r="Q129" s="25"/>
      <x:c r="R129" s="20" t="n">
        <x:v>2</x:v>
      </x:c>
      <x:c r="S129" s="20" t="str">
        <x:v>https://renfo-plus-ci.gwyzail.chatgpt.site/atelier/alcanes-premiere-c</x:v>
      </x:c>
      <x:c r="T129" s="25"/>
      <x:c r="U129" s="25"/>
    </x:row>
    <x:row r="130" ht="72" customHeight="1">
      <x:c r="A130" s="20" t="str">
        <x:v>ethanol-premiere-c</x:v>
      </x:c>
      <x:c r="B130" s="20" t="str">
        <x:v>Chimie</x:v>
      </x:c>
      <x:c r="C130" s="20" t="str">
        <x:v>1re C</x:v>
      </x:c>
      <x:c r="D130" s="20" t="str">
        <x:v>L’éthanol</x:v>
      </x:c>
      <x:c r="E130" s="25" t="str">
        <x:v>137</x:v>
      </x:c>
      <x:c r="F130" s="25"/>
      <x:c r="G130" s="27"/>
      <x:c r="H130" s="25"/>
      <x:c r="I130" s="25"/>
      <x:c r="J130" s="27"/>
      <x:c r="K130" s="25"/>
      <x:c r="L130" s="25"/>
      <x:c r="M130" s="25"/>
      <x:c r="N130" s="25"/>
      <x:c r="O130" s="26" t="str">
        <x:f>IF(OR(E130="",F130="",I130="",F130=I130,G130="",J130="",H130="",K130="",P130="",Q130="",T130="",U130=""),"Deux avis complets requis",IF(OR(P130&lt;&gt;E130,Q130&lt;&gt;E130),"Versions à harmoniser",IF(COUNTIFS('Corrections'!$B$5:$B$1004,A130,'Corrections'!$F$5:$F$1004,"Critique",'Corrections'!$J$5:$J$1004,"&lt;&gt;Clôturée")+COUNTIFS('Corrections'!$B$5:$B$1004,A130,'Corrections'!$F$5:$F$1004,"Majeure",'Corrections'!$J$5:$J$1004,"&lt;&gt;Clôturée")&gt;0,"Corrections bloquantes",IF(AND(H130="Validé",K130="Validé",ISNUMBER(G130),ISNUMBER(J130),G130&gt;='Mode emploi'!$B$17,J130&gt;='Mode emploi'!$B$17,G130&lt;=100,J130&lt;=100,T130="Proposé à validation",U130="Proposé à validation"),"À confirmer par coordination","Révision ou arbitrage"))))</x:f>
        <x:v>Deux avis complets requis</x:v>
      </x:c>
      <x:c r="P130" s="25"/>
      <x:c r="Q130" s="25"/>
      <x:c r="R130" s="20" t="n">
        <x:v>2</x:v>
      </x:c>
      <x:c r="S130" s="20" t="str">
        <x:v>https://renfo-plus-ci.gwyzail.chatgpt.site/atelier/ethanol-premiere-c</x:v>
      </x:c>
      <x:c r="T130" s="25"/>
      <x:c r="U130" s="25"/>
    </x:row>
    <x:row r="131" ht="72" customHeight="1">
      <x:c r="A131" s="20" t="str">
        <x:v>redox-voie-seche-premiere-c</x:v>
      </x:c>
      <x:c r="B131" s="20" t="str">
        <x:v>Chimie</x:v>
      </x:c>
      <x:c r="C131" s="20" t="str">
        <x:v>1re C</x:v>
      </x:c>
      <x:c r="D131" s="20" t="str">
        <x:v>Oxydoréduction par voie sèche</x:v>
      </x:c>
      <x:c r="E131" s="25" t="str">
        <x:v>137</x:v>
      </x:c>
      <x:c r="F131" s="25"/>
      <x:c r="G131" s="27"/>
      <x:c r="H131" s="25"/>
      <x:c r="I131" s="25"/>
      <x:c r="J131" s="27"/>
      <x:c r="K131" s="25"/>
      <x:c r="L131" s="25"/>
      <x:c r="M131" s="25"/>
      <x:c r="N131" s="25"/>
      <x:c r="O131" s="26" t="str">
        <x:f>IF(OR(E131="",F131="",I131="",F131=I131,G131="",J131="",H131="",K131="",P131="",Q131="",T131="",U131=""),"Deux avis complets requis",IF(OR(P131&lt;&gt;E131,Q131&lt;&gt;E131),"Versions à harmoniser",IF(COUNTIFS('Corrections'!$B$5:$B$1004,A131,'Corrections'!$F$5:$F$1004,"Critique",'Corrections'!$J$5:$J$1004,"&lt;&gt;Clôturée")+COUNTIFS('Corrections'!$B$5:$B$1004,A131,'Corrections'!$F$5:$F$1004,"Majeure",'Corrections'!$J$5:$J$1004,"&lt;&gt;Clôturée")&gt;0,"Corrections bloquantes",IF(AND(H131="Validé",K131="Validé",ISNUMBER(G131),ISNUMBER(J131),G131&gt;='Mode emploi'!$B$17,J131&gt;='Mode emploi'!$B$17,G131&lt;=100,J131&lt;=100,T131="Proposé à validation",U131="Proposé à validation"),"À confirmer par coordination","Révision ou arbitrage"))))</x:f>
        <x:v>Deux avis complets requis</x:v>
      </x:c>
      <x:c r="P131" s="25"/>
      <x:c r="Q131" s="25"/>
      <x:c r="R131" s="20" t="n">
        <x:v>2</x:v>
      </x:c>
      <x:c r="S131" s="20" t="str">
        <x:v>https://renfo-plus-ci.gwyzail.chatgpt.site/atelier/redox-voie-seche-premiere-c</x:v>
      </x:c>
      <x:c r="T131" s="25"/>
      <x:c r="U131" s="25"/>
    </x:row>
    <x:row r="132" ht="72" customHeight="1">
      <x:c r="A132" s="20" t="str">
        <x:v>petrole-gaz-premiere-c</x:v>
      </x:c>
      <x:c r="B132" s="20" t="str">
        <x:v>Chimie</x:v>
      </x:c>
      <x:c r="C132" s="20" t="str">
        <x:v>1re C</x:v>
      </x:c>
      <x:c r="D132" s="20" t="str">
        <x:v>Pétrole et gaz naturels</x:v>
      </x:c>
      <x:c r="E132" s="25" t="str">
        <x:v>137</x:v>
      </x:c>
      <x:c r="F132" s="25"/>
      <x:c r="G132" s="27"/>
      <x:c r="H132" s="25"/>
      <x:c r="I132" s="25"/>
      <x:c r="J132" s="27"/>
      <x:c r="K132" s="25"/>
      <x:c r="L132" s="25"/>
      <x:c r="M132" s="25"/>
      <x:c r="N132" s="25"/>
      <x:c r="O132" s="26" t="str">
        <x:f>IF(OR(E132="",F132="",I132="",F132=I132,G132="",J132="",H132="",K132="",P132="",Q132="",T132="",U132=""),"Deux avis complets requis",IF(OR(P132&lt;&gt;E132,Q132&lt;&gt;E132),"Versions à harmoniser",IF(COUNTIFS('Corrections'!$B$5:$B$1004,A132,'Corrections'!$F$5:$F$1004,"Critique",'Corrections'!$J$5:$J$1004,"&lt;&gt;Clôturée")+COUNTIFS('Corrections'!$B$5:$B$1004,A132,'Corrections'!$F$5:$F$1004,"Majeure",'Corrections'!$J$5:$J$1004,"&lt;&gt;Clôturée")&gt;0,"Corrections bloquantes",IF(AND(H132="Validé",K132="Validé",ISNUMBER(G132),ISNUMBER(J132),G132&gt;='Mode emploi'!$B$17,J132&gt;='Mode emploi'!$B$17,G132&lt;=100,J132&lt;=100,T132="Proposé à validation",U132="Proposé à validation"),"À confirmer par coordination","Révision ou arbitrage"))))</x:f>
        <x:v>Deux avis complets requis</x:v>
      </x:c>
      <x:c r="P132" s="25"/>
      <x:c r="Q132" s="25"/>
      <x:c r="R132" s="20" t="n">
        <x:v>2</x:v>
      </x:c>
      <x:c r="S132" s="20" t="str">
        <x:v>https://renfo-plus-ci.gwyzail.chatgpt.site/atelier/petrole-gaz-premiere-c</x:v>
      </x:c>
      <x:c r="T132" s="25"/>
      <x:c r="U132" s="25"/>
    </x:row>
    <x:row r="133" ht="72" customHeight="1">
      <x:c r="A133" s="20" t="str">
        <x:v>piles-potentiels-premiere-c</x:v>
      </x:c>
      <x:c r="B133" s="20" t="str">
        <x:v>Chimie</x:v>
      </x:c>
      <x:c r="C133" s="20" t="str">
        <x:v>1re C</x:v>
      </x:c>
      <x:c r="D133" s="20" t="str">
        <x:v>Piles et classification quantitative des couples</x:v>
      </x:c>
      <x:c r="E133" s="25" t="str">
        <x:v>137</x:v>
      </x:c>
      <x:c r="F133" s="25"/>
      <x:c r="G133" s="27"/>
      <x:c r="H133" s="25"/>
      <x:c r="I133" s="25"/>
      <x:c r="J133" s="27"/>
      <x:c r="K133" s="25"/>
      <x:c r="L133" s="25"/>
      <x:c r="M133" s="25"/>
      <x:c r="N133" s="25"/>
      <x:c r="O133" s="26" t="str">
        <x:f>IF(OR(E133="",F133="",I133="",F133=I133,G133="",J133="",H133="",K133="",P133="",Q133="",T133="",U133=""),"Deux avis complets requis",IF(OR(P133&lt;&gt;E133,Q133&lt;&gt;E133),"Versions à harmoniser",IF(COUNTIFS('Corrections'!$B$5:$B$1004,A133,'Corrections'!$F$5:$F$1004,"Critique",'Corrections'!$J$5:$J$1004,"&lt;&gt;Clôturée")+COUNTIFS('Corrections'!$B$5:$B$1004,A133,'Corrections'!$F$5:$F$1004,"Majeure",'Corrections'!$J$5:$J$1004,"&lt;&gt;Clôturée")&gt;0,"Corrections bloquantes",IF(AND(H133="Validé",K133="Validé",ISNUMBER(G133),ISNUMBER(J133),G133&gt;='Mode emploi'!$B$17,J133&gt;='Mode emploi'!$B$17,G133&lt;=100,J133&lt;=100,T133="Proposé à validation",U133="Proposé à validation"),"À confirmer par coordination","Révision ou arbitrage"))))</x:f>
        <x:v>Deux avis complets requis</x:v>
      </x:c>
      <x:c r="P133" s="25"/>
      <x:c r="Q133" s="25"/>
      <x:c r="R133" s="20" t="n">
        <x:v>2</x:v>
      </x:c>
      <x:c r="S133" s="20" t="str">
        <x:v>https://renfo-plus-ci.gwyzail.chatgpt.site/atelier/piles-potentiels-premiere-c</x:v>
      </x:c>
      <x:c r="T133" s="25"/>
      <x:c r="U133" s="25"/>
    </x:row>
    <x:row r="134" ht="72" customHeight="1">
      <x:c r="A134" s="20" t="str">
        <x:v>composes-oxygenes-premiere-c</x:v>
      </x:c>
      <x:c r="B134" s="20" t="str">
        <x:v>Chimie</x:v>
      </x:c>
      <x:c r="C134" s="20" t="str">
        <x:v>1re C</x:v>
      </x:c>
      <x:c r="D134" s="20" t="str">
        <x:v>Quelques composés organiques oxygénés</x:v>
      </x:c>
      <x:c r="E134" s="25" t="str">
        <x:v>137</x:v>
      </x:c>
      <x:c r="F134" s="25"/>
      <x:c r="G134" s="27"/>
      <x:c r="H134" s="25"/>
      <x:c r="I134" s="25"/>
      <x:c r="J134" s="27"/>
      <x:c r="K134" s="25"/>
      <x:c r="L134" s="25"/>
      <x:c r="M134" s="25"/>
      <x:c r="N134" s="25"/>
      <x:c r="O134" s="26" t="str">
        <x:f>IF(OR(E134="",F134="",I134="",F134=I134,G134="",J134="",H134="",K134="",P134="",Q134="",T134="",U134=""),"Deux avis complets requis",IF(OR(P134&lt;&gt;E134,Q134&lt;&gt;E134),"Versions à harmoniser",IF(COUNTIFS('Corrections'!$B$5:$B$1004,A134,'Corrections'!$F$5:$F$1004,"Critique",'Corrections'!$J$5:$J$1004,"&lt;&gt;Clôturée")+COUNTIFS('Corrections'!$B$5:$B$1004,A134,'Corrections'!$F$5:$F$1004,"Majeure",'Corrections'!$J$5:$J$1004,"&lt;&gt;Clôturée")&gt;0,"Corrections bloquantes",IF(AND(H134="Validé",K134="Validé",ISNUMBER(G134),ISNUMBER(J134),G134&gt;='Mode emploi'!$B$17,J134&gt;='Mode emploi'!$B$17,G134&lt;=100,J134&lt;=100,T134="Proposé à validation",U134="Proposé à validation"),"À confirmer par coordination","Révision ou arbitrage"))))</x:f>
        <x:v>Deux avis complets requis</x:v>
      </x:c>
      <x:c r="P134" s="25"/>
      <x:c r="Q134" s="25"/>
      <x:c r="R134" s="20" t="n">
        <x:v>2</x:v>
      </x:c>
      <x:c r="S134" s="20" t="str">
        <x:v>https://renfo-plus-ci.gwyzail.chatgpt.site/atelier/composes-oxygenes-premiere-c</x:v>
      </x:c>
      <x:c r="T134" s="25"/>
      <x:c r="U134" s="25"/>
    </x:row>
    <x:row r="135" ht="72" customHeight="1">
      <x:c r="A135" s="20" t="str">
        <x:v>corrosion-premiere-d</x:v>
      </x:c>
      <x:c r="B135" s="20" t="str">
        <x:v>Chimie</x:v>
      </x:c>
      <x:c r="C135" s="20" t="str">
        <x:v>1re D</x:v>
      </x:c>
      <x:c r="D135" s="20" t="str">
        <x:v>Corrosion et protection des métaux</x:v>
      </x:c>
      <x:c r="E135" s="25" t="str">
        <x:v>137</x:v>
      </x:c>
      <x:c r="F135" s="25"/>
      <x:c r="G135" s="27"/>
      <x:c r="H135" s="25"/>
      <x:c r="I135" s="25"/>
      <x:c r="J135" s="27"/>
      <x:c r="K135" s="25"/>
      <x:c r="L135" s="25"/>
      <x:c r="M135" s="25"/>
      <x:c r="N135" s="25"/>
      <x:c r="O135" s="26" t="str">
        <x:f>IF(OR(E135="",F135="",I135="",F135=I135,G135="",J135="",H135="",K135="",P135="",Q135="",T135="",U135=""),"Deux avis complets requis",IF(OR(P135&lt;&gt;E135,Q135&lt;&gt;E135),"Versions à harmoniser",IF(COUNTIFS('Corrections'!$B$5:$B$1004,A135,'Corrections'!$F$5:$F$1004,"Critique",'Corrections'!$J$5:$J$1004,"&lt;&gt;Clôturée")+COUNTIFS('Corrections'!$B$5:$B$1004,A135,'Corrections'!$F$5:$F$1004,"Majeure",'Corrections'!$J$5:$J$1004,"&lt;&gt;Clôturée")&gt;0,"Corrections bloquantes",IF(AND(H135="Validé",K135="Validé",ISNUMBER(G135),ISNUMBER(J135),G135&gt;='Mode emploi'!$B$17,J135&gt;='Mode emploi'!$B$17,G135&lt;=100,J135&lt;=100,T135="Proposé à validation",U135="Proposé à validation"),"À confirmer par coordination","Révision ou arbitrage"))))</x:f>
        <x:v>Deux avis complets requis</x:v>
      </x:c>
      <x:c r="P135" s="25"/>
      <x:c r="Q135" s="25"/>
      <x:c r="R135" s="20" t="n">
        <x:v>2</x:v>
      </x:c>
      <x:c r="S135" s="20" t="str">
        <x:v>https://renfo-plus-ci.gwyzail.chatgpt.site/atelier/corrosion-premiere-d</x:v>
      </x:c>
      <x:c r="T135" s="25"/>
      <x:c r="U135" s="25"/>
    </x:row>
    <x:row r="136" ht="72" customHeight="1">
      <x:c r="A136" s="20" t="str">
        <x:v>dosage-redox-premiere-d</x:v>
      </x:c>
      <x:c r="B136" s="20" t="str">
        <x:v>Chimie</x:v>
      </x:c>
      <x:c r="C136" s="20" t="str">
        <x:v>1re D</x:v>
      </x:c>
      <x:c r="D136" s="20" t="str">
        <x:v>Couples oxydants-réducteurs et dosage</x:v>
      </x:c>
      <x:c r="E136" s="25" t="str">
        <x:v>137</x:v>
      </x:c>
      <x:c r="F136" s="25"/>
      <x:c r="G136" s="27"/>
      <x:c r="H136" s="25"/>
      <x:c r="I136" s="25"/>
      <x:c r="J136" s="27"/>
      <x:c r="K136" s="25"/>
      <x:c r="L136" s="25"/>
      <x:c r="M136" s="25"/>
      <x:c r="N136" s="25"/>
      <x:c r="O136" s="26" t="str">
        <x:f>IF(OR(E136="",F136="",I136="",F136=I136,G136="",J136="",H136="",K136="",P136="",Q136="",T136="",U136=""),"Deux avis complets requis",IF(OR(P136&lt;&gt;E136,Q136&lt;&gt;E136),"Versions à harmoniser",IF(COUNTIFS('Corrections'!$B$5:$B$1004,A136,'Corrections'!$F$5:$F$1004,"Critique",'Corrections'!$J$5:$J$1004,"&lt;&gt;Clôturée")+COUNTIFS('Corrections'!$B$5:$B$1004,A136,'Corrections'!$F$5:$F$1004,"Majeure",'Corrections'!$J$5:$J$1004,"&lt;&gt;Clôturée")&gt;0,"Corrections bloquantes",IF(AND(H136="Validé",K136="Validé",ISNUMBER(G136),ISNUMBER(J136),G136&gt;='Mode emploi'!$B$17,J136&gt;='Mode emploi'!$B$17,G136&lt;=100,J136&lt;=100,T136="Proposé à validation",U136="Proposé à validation"),"À confirmer par coordination","Révision ou arbitrage"))))</x:f>
        <x:v>Deux avis complets requis</x:v>
      </x:c>
      <x:c r="P136" s="25"/>
      <x:c r="Q136" s="25"/>
      <x:c r="R136" s="20" t="n">
        <x:v>2</x:v>
      </x:c>
      <x:c r="S136" s="20" t="str">
        <x:v>https://renfo-plus-ci.gwyzail.chatgpt.site/atelier/dosage-redox-premiere-d</x:v>
      </x:c>
      <x:c r="T136" s="25"/>
      <x:c r="U136" s="25"/>
    </x:row>
    <x:row r="137" ht="72" customHeight="1">
      <x:c r="A137" s="20" t="str">
        <x:v>electrolyse-premiere-d</x:v>
      </x:c>
      <x:c r="B137" s="20" t="str">
        <x:v>Chimie</x:v>
      </x:c>
      <x:c r="C137" s="20" t="str">
        <x:v>1re D</x:v>
      </x:c>
      <x:c r="D137" s="20" t="str">
        <x:v>Électrolyse</x:v>
      </x:c>
      <x:c r="E137" s="25" t="str">
        <x:v>137</x:v>
      </x:c>
      <x:c r="F137" s="25"/>
      <x:c r="G137" s="27"/>
      <x:c r="H137" s="25"/>
      <x:c r="I137" s="25"/>
      <x:c r="J137" s="27"/>
      <x:c r="K137" s="25"/>
      <x:c r="L137" s="25"/>
      <x:c r="M137" s="25"/>
      <x:c r="N137" s="25"/>
      <x:c r="O137" s="26" t="str">
        <x:f>IF(OR(E137="",F137="",I137="",F137=I137,G137="",J137="",H137="",K137="",P137="",Q137="",T137="",U137=""),"Deux avis complets requis",IF(OR(P137&lt;&gt;E137,Q137&lt;&gt;E137),"Versions à harmoniser",IF(COUNTIFS('Corrections'!$B$5:$B$1004,A137,'Corrections'!$F$5:$F$1004,"Critique",'Corrections'!$J$5:$J$1004,"&lt;&gt;Clôturée")+COUNTIFS('Corrections'!$B$5:$B$1004,A137,'Corrections'!$F$5:$F$1004,"Majeure",'Corrections'!$J$5:$J$1004,"&lt;&gt;Clôturée")&gt;0,"Corrections bloquantes",IF(AND(H137="Validé",K137="Validé",ISNUMBER(G137),ISNUMBER(J137),G137&gt;='Mode emploi'!$B$17,J137&gt;='Mode emploi'!$B$17,G137&lt;=100,J137&lt;=100,T137="Proposé à validation",U137="Proposé à validation"),"À confirmer par coordination","Révision ou arbitrage"))))</x:f>
        <x:v>Deux avis complets requis</x:v>
      </x:c>
      <x:c r="P137" s="25"/>
      <x:c r="Q137" s="25"/>
      <x:c r="R137" s="20" t="n">
        <x:v>2</x:v>
      </x:c>
      <x:c r="S137" s="20" t="str">
        <x:v>https://renfo-plus-ci.gwyzail.chatgpt.site/atelier/electrolyse-premiere-d</x:v>
      </x:c>
      <x:c r="T137" s="25"/>
      <x:c r="U137" s="25"/>
    </x:row>
    <x:row r="138" ht="72" customHeight="1">
      <x:c r="A138" s="20" t="str">
        <x:v>esterification-premiere-d</x:v>
      </x:c>
      <x:c r="B138" s="20" t="str">
        <x:v>Chimie</x:v>
      </x:c>
      <x:c r="C138" s="20" t="str">
        <x:v>1re D</x:v>
      </x:c>
      <x:c r="D138" s="20" t="str">
        <x:v>Estérification et hydrolyse d’un ester</x:v>
      </x:c>
      <x:c r="E138" s="25" t="str">
        <x:v>137</x:v>
      </x:c>
      <x:c r="F138" s="25"/>
      <x:c r="G138" s="27"/>
      <x:c r="H138" s="25"/>
      <x:c r="I138" s="25"/>
      <x:c r="J138" s="27"/>
      <x:c r="K138" s="25"/>
      <x:c r="L138" s="25"/>
      <x:c r="M138" s="25"/>
      <x:c r="N138" s="25"/>
      <x:c r="O138" s="26" t="str">
        <x:f>IF(OR(E138="",F138="",I138="",F138=I138,G138="",J138="",H138="",K138="",P138="",Q138="",T138="",U138=""),"Deux avis complets requis",IF(OR(P138&lt;&gt;E138,Q138&lt;&gt;E138),"Versions à harmoniser",IF(COUNTIFS('Corrections'!$B$5:$B$1004,A138,'Corrections'!$F$5:$F$1004,"Critique",'Corrections'!$J$5:$J$1004,"&lt;&gt;Clôturée")+COUNTIFS('Corrections'!$B$5:$B$1004,A138,'Corrections'!$F$5:$F$1004,"Majeure",'Corrections'!$J$5:$J$1004,"&lt;&gt;Clôturée")&gt;0,"Corrections bloquantes",IF(AND(H138="Validé",K138="Validé",ISNUMBER(G138),ISNUMBER(J138),G138&gt;='Mode emploi'!$B$17,J138&gt;='Mode emploi'!$B$17,G138&lt;=100,J138&lt;=100,T138="Proposé à validation",U138="Proposé à validation"),"À confirmer par coordination","Révision ou arbitrage"))))</x:f>
        <x:v>Deux avis complets requis</x:v>
      </x:c>
      <x:c r="P138" s="25"/>
      <x:c r="Q138" s="25"/>
      <x:c r="R138" s="20" t="n">
        <x:v>2</x:v>
      </x:c>
      <x:c r="S138" s="20" t="str">
        <x:v>https://renfo-plus-ci.gwyzail.chatgpt.site/atelier/esterification-premiere-d</x:v>
      </x:c>
      <x:c r="T138" s="25"/>
      <x:c r="U138" s="25"/>
    </x:row>
    <x:row r="139" ht="72" customHeight="1">
      <x:c r="A139" s="20" t="str">
        <x:v>insatures-premiere-d</x:v>
      </x:c>
      <x:c r="B139" s="20" t="str">
        <x:v>Chimie</x:v>
      </x:c>
      <x:c r="C139" s="20" t="str">
        <x:v>1re D</x:v>
      </x:c>
      <x:c r="D139" s="20" t="str">
        <x:v>Hydrocarbures insaturés : alcènes et alcynes</x:v>
      </x:c>
      <x:c r="E139" s="25" t="str">
        <x:v>137</x:v>
      </x:c>
      <x:c r="F139" s="25"/>
      <x:c r="G139" s="27"/>
      <x:c r="H139" s="25"/>
      <x:c r="I139" s="25"/>
      <x:c r="J139" s="27"/>
      <x:c r="K139" s="25"/>
      <x:c r="L139" s="25"/>
      <x:c r="M139" s="25"/>
      <x:c r="N139" s="25"/>
      <x:c r="O139" s="26" t="str">
        <x:f>IF(OR(E139="",F139="",I139="",F139=I139,G139="",J139="",H139="",K139="",P139="",Q139="",T139="",U139=""),"Deux avis complets requis",IF(OR(P139&lt;&gt;E139,Q139&lt;&gt;E139),"Versions à harmoniser",IF(COUNTIFS('Corrections'!$B$5:$B$1004,A139,'Corrections'!$F$5:$F$1004,"Critique",'Corrections'!$J$5:$J$1004,"&lt;&gt;Clôturée")+COUNTIFS('Corrections'!$B$5:$B$1004,A139,'Corrections'!$F$5:$F$1004,"Majeure",'Corrections'!$J$5:$J$1004,"&lt;&gt;Clôturée")&gt;0,"Corrections bloquantes",IF(AND(H139="Validé",K139="Validé",ISNUMBER(G139),ISNUMBER(J139),G139&gt;='Mode emploi'!$B$17,J139&gt;='Mode emploi'!$B$17,G139&lt;=100,J139&lt;=100,T139="Proposé à validation",U139="Proposé à validation"),"À confirmer par coordination","Révision ou arbitrage"))))</x:f>
        <x:v>Deux avis complets requis</x:v>
      </x:c>
      <x:c r="P139" s="25"/>
      <x:c r="Q139" s="25"/>
      <x:c r="R139" s="20" t="n">
        <x:v>2</x:v>
      </x:c>
      <x:c r="S139" s="20" t="str">
        <x:v>https://renfo-plus-ci.gwyzail.chatgpt.site/atelier/insatures-premiere-d</x:v>
      </x:c>
      <x:c r="T139" s="25"/>
      <x:c r="U139" s="25"/>
    </x:row>
    <x:row r="140" ht="72" customHeight="1">
      <x:c r="A140" s="20" t="str">
        <x:v>alcanes-premiere-d</x:v>
      </x:c>
      <x:c r="B140" s="20" t="str">
        <x:v>Chimie</x:v>
      </x:c>
      <x:c r="C140" s="20" t="str">
        <x:v>1re D</x:v>
      </x:c>
      <x:c r="D140" s="20" t="str">
        <x:v>Hydrocarbures saturés : alcanes</x:v>
      </x:c>
      <x:c r="E140" s="25" t="str">
        <x:v>137</x:v>
      </x:c>
      <x:c r="F140" s="25"/>
      <x:c r="G140" s="27"/>
      <x:c r="H140" s="25"/>
      <x:c r="I140" s="25"/>
      <x:c r="J140" s="27"/>
      <x:c r="K140" s="25"/>
      <x:c r="L140" s="25"/>
      <x:c r="M140" s="25"/>
      <x:c r="N140" s="25"/>
      <x:c r="O140" s="26" t="str">
        <x:f>IF(OR(E140="",F140="",I140="",F140=I140,G140="",J140="",H140="",K140="",P140="",Q140="",T140="",U140=""),"Deux avis complets requis",IF(OR(P140&lt;&gt;E140,Q140&lt;&gt;E140),"Versions à harmoniser",IF(COUNTIFS('Corrections'!$B$5:$B$1004,A140,'Corrections'!$F$5:$F$1004,"Critique",'Corrections'!$J$5:$J$1004,"&lt;&gt;Clôturée")+COUNTIFS('Corrections'!$B$5:$B$1004,A140,'Corrections'!$F$5:$F$1004,"Majeure",'Corrections'!$J$5:$J$1004,"&lt;&gt;Clôturée")&gt;0,"Corrections bloquantes",IF(AND(H140="Validé",K140="Validé",ISNUMBER(G140),ISNUMBER(J140),G140&gt;='Mode emploi'!$B$17,J140&gt;='Mode emploi'!$B$17,G140&lt;=100,J140&lt;=100,T140="Proposé à validation",U140="Proposé à validation"),"À confirmer par coordination","Révision ou arbitrage"))))</x:f>
        <x:v>Deux avis complets requis</x:v>
      </x:c>
      <x:c r="P140" s="25"/>
      <x:c r="Q140" s="25"/>
      <x:c r="R140" s="20" t="n">
        <x:v>2</x:v>
      </x:c>
      <x:c r="S140" s="20" t="str">
        <x:v>https://renfo-plus-ci.gwyzail.chatgpt.site/atelier/alcanes-premiere-d</x:v>
      </x:c>
      <x:c r="T140" s="25"/>
      <x:c r="U140" s="25"/>
    </x:row>
    <x:row r="141" ht="72" customHeight="1">
      <x:c r="A141" s="20" t="str">
        <x:v>ethanol-premiere-d</x:v>
      </x:c>
      <x:c r="B141" s="20" t="str">
        <x:v>Chimie</x:v>
      </x:c>
      <x:c r="C141" s="20" t="str">
        <x:v>1re D</x:v>
      </x:c>
      <x:c r="D141" s="20" t="str">
        <x:v>L’éthanol</x:v>
      </x:c>
      <x:c r="E141" s="25" t="str">
        <x:v>137</x:v>
      </x:c>
      <x:c r="F141" s="25"/>
      <x:c r="G141" s="27"/>
      <x:c r="H141" s="25"/>
      <x:c r="I141" s="25"/>
      <x:c r="J141" s="27"/>
      <x:c r="K141" s="25"/>
      <x:c r="L141" s="25"/>
      <x:c r="M141" s="25"/>
      <x:c r="N141" s="25"/>
      <x:c r="O141" s="26" t="str">
        <x:f>IF(OR(E141="",F141="",I141="",F141=I141,G141="",J141="",H141="",K141="",P141="",Q141="",T141="",U141=""),"Deux avis complets requis",IF(OR(P141&lt;&gt;E141,Q141&lt;&gt;E141),"Versions à harmoniser",IF(COUNTIFS('Corrections'!$B$5:$B$1004,A141,'Corrections'!$F$5:$F$1004,"Critique",'Corrections'!$J$5:$J$1004,"&lt;&gt;Clôturée")+COUNTIFS('Corrections'!$B$5:$B$1004,A141,'Corrections'!$F$5:$F$1004,"Majeure",'Corrections'!$J$5:$J$1004,"&lt;&gt;Clôturée")&gt;0,"Corrections bloquantes",IF(AND(H141="Validé",K141="Validé",ISNUMBER(G141),ISNUMBER(J141),G141&gt;='Mode emploi'!$B$17,J141&gt;='Mode emploi'!$B$17,G141&lt;=100,J141&lt;=100,T141="Proposé à validation",U141="Proposé à validation"),"À confirmer par coordination","Révision ou arbitrage"))))</x:f>
        <x:v>Deux avis complets requis</x:v>
      </x:c>
      <x:c r="P141" s="25"/>
      <x:c r="Q141" s="25"/>
      <x:c r="R141" s="20" t="n">
        <x:v>2</x:v>
      </x:c>
      <x:c r="S141" s="20" t="str">
        <x:v>https://renfo-plus-ci.gwyzail.chatgpt.site/atelier/ethanol-premiere-d</x:v>
      </x:c>
      <x:c r="T141" s="25"/>
      <x:c r="U141" s="25"/>
    </x:row>
    <x:row r="142" ht="72" customHeight="1">
      <x:c r="A142" s="20" t="str">
        <x:v>redox-voie-seche-premiere-d</x:v>
      </x:c>
      <x:c r="B142" s="20" t="str">
        <x:v>Chimie</x:v>
      </x:c>
      <x:c r="C142" s="20" t="str">
        <x:v>1re D</x:v>
      </x:c>
      <x:c r="D142" s="20" t="str">
        <x:v>Oxydoréduction par voie sèche</x:v>
      </x:c>
      <x:c r="E142" s="25" t="str">
        <x:v>137</x:v>
      </x:c>
      <x:c r="F142" s="25"/>
      <x:c r="G142" s="27"/>
      <x:c r="H142" s="25"/>
      <x:c r="I142" s="25"/>
      <x:c r="J142" s="27"/>
      <x:c r="K142" s="25"/>
      <x:c r="L142" s="25"/>
      <x:c r="M142" s="25"/>
      <x:c r="N142" s="25"/>
      <x:c r="O142" s="26" t="str">
        <x:f>IF(OR(E142="",F142="",I142="",F142=I142,G142="",J142="",H142="",K142="",P142="",Q142="",T142="",U142=""),"Deux avis complets requis",IF(OR(P142&lt;&gt;E142,Q142&lt;&gt;E142),"Versions à harmoniser",IF(COUNTIFS('Corrections'!$B$5:$B$1004,A142,'Corrections'!$F$5:$F$1004,"Critique",'Corrections'!$J$5:$J$1004,"&lt;&gt;Clôturée")+COUNTIFS('Corrections'!$B$5:$B$1004,A142,'Corrections'!$F$5:$F$1004,"Majeure",'Corrections'!$J$5:$J$1004,"&lt;&gt;Clôturée")&gt;0,"Corrections bloquantes",IF(AND(H142="Validé",K142="Validé",ISNUMBER(G142),ISNUMBER(J142),G142&gt;='Mode emploi'!$B$17,J142&gt;='Mode emploi'!$B$17,G142&lt;=100,J142&lt;=100,T142="Proposé à validation",U142="Proposé à validation"),"À confirmer par coordination","Révision ou arbitrage"))))</x:f>
        <x:v>Deux avis complets requis</x:v>
      </x:c>
      <x:c r="P142" s="25"/>
      <x:c r="Q142" s="25"/>
      <x:c r="R142" s="20" t="n">
        <x:v>2</x:v>
      </x:c>
      <x:c r="S142" s="20" t="str">
        <x:v>https://renfo-plus-ci.gwyzail.chatgpt.site/atelier/redox-voie-seche-premiere-d</x:v>
      </x:c>
      <x:c r="T142" s="25"/>
      <x:c r="U142" s="25"/>
    </x:row>
    <x:row r="143" ht="72" customHeight="1">
      <x:c r="A143" s="20" t="str">
        <x:v>petrole-gaz-premiere-d</x:v>
      </x:c>
      <x:c r="B143" s="20" t="str">
        <x:v>Chimie</x:v>
      </x:c>
      <x:c r="C143" s="20" t="str">
        <x:v>1re D</x:v>
      </x:c>
      <x:c r="D143" s="20" t="str">
        <x:v>Pétrole et gaz naturels</x:v>
      </x:c>
      <x:c r="E143" s="25" t="str">
        <x:v>137</x:v>
      </x:c>
      <x:c r="F143" s="25"/>
      <x:c r="G143" s="27"/>
      <x:c r="H143" s="25"/>
      <x:c r="I143" s="25"/>
      <x:c r="J143" s="27"/>
      <x:c r="K143" s="25"/>
      <x:c r="L143" s="25"/>
      <x:c r="M143" s="25"/>
      <x:c r="N143" s="25"/>
      <x:c r="O143" s="26" t="str">
        <x:f>IF(OR(E143="",F143="",I143="",F143=I143,G143="",J143="",H143="",K143="",P143="",Q143="",T143="",U143=""),"Deux avis complets requis",IF(OR(P143&lt;&gt;E143,Q143&lt;&gt;E143),"Versions à harmoniser",IF(COUNTIFS('Corrections'!$B$5:$B$1004,A143,'Corrections'!$F$5:$F$1004,"Critique",'Corrections'!$J$5:$J$1004,"&lt;&gt;Clôturée")+COUNTIFS('Corrections'!$B$5:$B$1004,A143,'Corrections'!$F$5:$F$1004,"Majeure",'Corrections'!$J$5:$J$1004,"&lt;&gt;Clôturée")&gt;0,"Corrections bloquantes",IF(AND(H143="Validé",K143="Validé",ISNUMBER(G143),ISNUMBER(J143),G143&gt;='Mode emploi'!$B$17,J143&gt;='Mode emploi'!$B$17,G143&lt;=100,J143&lt;=100,T143="Proposé à validation",U143="Proposé à validation"),"À confirmer par coordination","Révision ou arbitrage"))))</x:f>
        <x:v>Deux avis complets requis</x:v>
      </x:c>
      <x:c r="P143" s="25"/>
      <x:c r="Q143" s="25"/>
      <x:c r="R143" s="20" t="n">
        <x:v>2</x:v>
      </x:c>
      <x:c r="S143" s="20" t="str">
        <x:v>https://renfo-plus-ci.gwyzail.chatgpt.site/atelier/petrole-gaz-premiere-d</x:v>
      </x:c>
      <x:c r="T143" s="25"/>
      <x:c r="U143" s="25"/>
    </x:row>
    <x:row r="144" ht="72" customHeight="1">
      <x:c r="A144" s="20" t="str">
        <x:v>piles-potentiels-premiere-d</x:v>
      </x:c>
      <x:c r="B144" s="20" t="str">
        <x:v>Chimie</x:v>
      </x:c>
      <x:c r="C144" s="20" t="str">
        <x:v>1re D</x:v>
      </x:c>
      <x:c r="D144" s="20" t="str">
        <x:v>Piles et classification quantitative des couples</x:v>
      </x:c>
      <x:c r="E144" s="25" t="str">
        <x:v>137</x:v>
      </x:c>
      <x:c r="F144" s="25"/>
      <x:c r="G144" s="27"/>
      <x:c r="H144" s="25"/>
      <x:c r="I144" s="25"/>
      <x:c r="J144" s="27"/>
      <x:c r="K144" s="25"/>
      <x:c r="L144" s="25"/>
      <x:c r="M144" s="25"/>
      <x:c r="N144" s="25"/>
      <x:c r="O144" s="26" t="str">
        <x:f>IF(OR(E144="",F144="",I144="",F144=I144,G144="",J144="",H144="",K144="",P144="",Q144="",T144="",U144=""),"Deux avis complets requis",IF(OR(P144&lt;&gt;E144,Q144&lt;&gt;E144),"Versions à harmoniser",IF(COUNTIFS('Corrections'!$B$5:$B$1004,A144,'Corrections'!$F$5:$F$1004,"Critique",'Corrections'!$J$5:$J$1004,"&lt;&gt;Clôturée")+COUNTIFS('Corrections'!$B$5:$B$1004,A144,'Corrections'!$F$5:$F$1004,"Majeure",'Corrections'!$J$5:$J$1004,"&lt;&gt;Clôturée")&gt;0,"Corrections bloquantes",IF(AND(H144="Validé",K144="Validé",ISNUMBER(G144),ISNUMBER(J144),G144&gt;='Mode emploi'!$B$17,J144&gt;='Mode emploi'!$B$17,G144&lt;=100,J144&lt;=100,T144="Proposé à validation",U144="Proposé à validation"),"À confirmer par coordination","Révision ou arbitrage"))))</x:f>
        <x:v>Deux avis complets requis</x:v>
      </x:c>
      <x:c r="P144" s="25"/>
      <x:c r="Q144" s="25"/>
      <x:c r="R144" s="20" t="n">
        <x:v>2</x:v>
      </x:c>
      <x:c r="S144" s="20" t="str">
        <x:v>https://renfo-plus-ci.gwyzail.chatgpt.site/atelier/piles-potentiels-premiere-d</x:v>
      </x:c>
      <x:c r="T144" s="25"/>
      <x:c r="U144" s="25"/>
    </x:row>
    <x:row r="145" ht="72" customHeight="1">
      <x:c r="A145" s="20" t="str">
        <x:v>composes-oxygenes-premiere-d</x:v>
      </x:c>
      <x:c r="B145" s="20" t="str">
        <x:v>Chimie</x:v>
      </x:c>
      <x:c r="C145" s="20" t="str">
        <x:v>1re D</x:v>
      </x:c>
      <x:c r="D145" s="20" t="str">
        <x:v>Quelques composés organiques oxygénés</x:v>
      </x:c>
      <x:c r="E145" s="25" t="str">
        <x:v>137</x:v>
      </x:c>
      <x:c r="F145" s="25"/>
      <x:c r="G145" s="27"/>
      <x:c r="H145" s="25"/>
      <x:c r="I145" s="25"/>
      <x:c r="J145" s="27"/>
      <x:c r="K145" s="25"/>
      <x:c r="L145" s="25"/>
      <x:c r="M145" s="25"/>
      <x:c r="N145" s="25"/>
      <x:c r="O145" s="26" t="str">
        <x:f>IF(OR(E145="",F145="",I145="",F145=I145,G145="",J145="",H145="",K145="",P145="",Q145="",T145="",U145=""),"Deux avis complets requis",IF(OR(P145&lt;&gt;E145,Q145&lt;&gt;E145),"Versions à harmoniser",IF(COUNTIFS('Corrections'!$B$5:$B$1004,A145,'Corrections'!$F$5:$F$1004,"Critique",'Corrections'!$J$5:$J$1004,"&lt;&gt;Clôturée")+COUNTIFS('Corrections'!$B$5:$B$1004,A145,'Corrections'!$F$5:$F$1004,"Majeure",'Corrections'!$J$5:$J$1004,"&lt;&gt;Clôturée")&gt;0,"Corrections bloquantes",IF(AND(H145="Validé",K145="Validé",ISNUMBER(G145),ISNUMBER(J145),G145&gt;='Mode emploi'!$B$17,J145&gt;='Mode emploi'!$B$17,G145&lt;=100,J145&lt;=100,T145="Proposé à validation",U145="Proposé à validation"),"À confirmer par coordination","Révision ou arbitrage"))))</x:f>
        <x:v>Deux avis complets requis</x:v>
      </x:c>
      <x:c r="P145" s="25"/>
      <x:c r="Q145" s="25"/>
      <x:c r="R145" s="20" t="n">
        <x:v>2</x:v>
      </x:c>
      <x:c r="S145" s="20" t="str">
        <x:v>https://renfo-plus-ci.gwyzail.chatgpt.site/atelier/composes-oxygenes-premiere-d</x:v>
      </x:c>
      <x:c r="T145" s="25"/>
      <x:c r="U145" s="25"/>
    </x:row>
    <x:row r="146" ht="72" customHeight="1">
      <x:c r="A146" s="20" t="str">
        <x:v>classification-periodique</x:v>
      </x:c>
      <x:c r="B146" s="20" t="str">
        <x:v>Chimie</x:v>
      </x:c>
      <x:c r="C146" s="20" t="str">
        <x:v>2nde A, 2nde C</x:v>
      </x:c>
      <x:c r="D146" s="20" t="str">
        <x:v>Classification périodique des éléments</x:v>
      </x:c>
      <x:c r="E146" s="25" t="str">
        <x:v>137</x:v>
      </x:c>
      <x:c r="F146" s="25"/>
      <x:c r="G146" s="27"/>
      <x:c r="H146" s="25"/>
      <x:c r="I146" s="25"/>
      <x:c r="J146" s="27"/>
      <x:c r="K146" s="25"/>
      <x:c r="L146" s="25"/>
      <x:c r="M146" s="25"/>
      <x:c r="N146" s="25"/>
      <x:c r="O146" s="26" t="str">
        <x:f>IF(OR(E146="",F146="",I146="",F146=I146,G146="",J146="",H146="",K146="",P146="",Q146="",T146="",U146=""),"Deux avis complets requis",IF(OR(P146&lt;&gt;E146,Q146&lt;&gt;E146),"Versions à harmoniser",IF(COUNTIFS('Corrections'!$B$5:$B$1004,A146,'Corrections'!$F$5:$F$1004,"Critique",'Corrections'!$J$5:$J$1004,"&lt;&gt;Clôturée")+COUNTIFS('Corrections'!$B$5:$B$1004,A146,'Corrections'!$F$5:$F$1004,"Majeure",'Corrections'!$J$5:$J$1004,"&lt;&gt;Clôturée")&gt;0,"Corrections bloquantes",IF(AND(H146="Validé",K146="Validé",ISNUMBER(G146),ISNUMBER(J146),G146&gt;='Mode emploi'!$B$17,J146&gt;='Mode emploi'!$B$17,G146&lt;=100,J146&lt;=100,T146="Proposé à validation",U146="Proposé à validation"),"À confirmer par coordination","Révision ou arbitrage"))))</x:f>
        <x:v>Deux avis complets requis</x:v>
      </x:c>
      <x:c r="P146" s="25"/>
      <x:c r="Q146" s="25"/>
      <x:c r="R146" s="20" t="n">
        <x:v>2</x:v>
      </x:c>
      <x:c r="S146" s="20" t="str">
        <x:v>https://renfo-plus-ci.gwyzail.chatgpt.site/atelier/classification-periodique</x:v>
      </x:c>
      <x:c r="T146" s="25"/>
      <x:c r="U146" s="25"/>
    </x:row>
    <x:row r="147" ht="72" customHeight="1">
      <x:c r="A147" s="20" t="str">
        <x:v>equation-bilan-reaction</x:v>
      </x:c>
      <x:c r="B147" s="20" t="str">
        <x:v>Chimie</x:v>
      </x:c>
      <x:c r="C147" s="20" t="str">
        <x:v>2nde A, 2nde C</x:v>
      </x:c>
      <x:c r="D147" s="20" t="str">
        <x:v>Équation-bilan d’une réaction</x:v>
      </x:c>
      <x:c r="E147" s="25" t="str">
        <x:v>137</x:v>
      </x:c>
      <x:c r="F147" s="25"/>
      <x:c r="G147" s="27"/>
      <x:c r="H147" s="25"/>
      <x:c r="I147" s="25"/>
      <x:c r="J147" s="27"/>
      <x:c r="K147" s="25"/>
      <x:c r="L147" s="25"/>
      <x:c r="M147" s="25"/>
      <x:c r="N147" s="25"/>
      <x:c r="O147" s="26" t="str">
        <x:f>IF(OR(E147="",F147="",I147="",F147=I147,G147="",J147="",H147="",K147="",P147="",Q147="",T147="",U147=""),"Deux avis complets requis",IF(OR(P147&lt;&gt;E147,Q147&lt;&gt;E147),"Versions à harmoniser",IF(COUNTIFS('Corrections'!$B$5:$B$1004,A147,'Corrections'!$F$5:$F$1004,"Critique",'Corrections'!$J$5:$J$1004,"&lt;&gt;Clôturée")+COUNTIFS('Corrections'!$B$5:$B$1004,A147,'Corrections'!$F$5:$F$1004,"Majeure",'Corrections'!$J$5:$J$1004,"&lt;&gt;Clôturée")&gt;0,"Corrections bloquantes",IF(AND(H147="Validé",K147="Validé",ISNUMBER(G147),ISNUMBER(J147),G147&gt;='Mode emploi'!$B$17,J147&gt;='Mode emploi'!$B$17,G147&lt;=100,J147&lt;=100,T147="Proposé à validation",U147="Proposé à validation"),"À confirmer par coordination","Révision ou arbitrage"))))</x:f>
        <x:v>Deux avis complets requis</x:v>
      </x:c>
      <x:c r="P147" s="25"/>
      <x:c r="Q147" s="25"/>
      <x:c r="R147" s="20" t="n">
        <x:v>2</x:v>
      </x:c>
      <x:c r="S147" s="20" t="str">
        <x:v>https://renfo-plus-ci.gwyzail.chatgpt.site/atelier/equation-bilan-reaction</x:v>
      </x:c>
      <x:c r="T147" s="25"/>
      <x:c r="U147" s="25"/>
    </x:row>
    <x:row r="148" ht="72" customHeight="1">
      <x:c r="A148" s="20" t="str">
        <x:v>ions-molecules</x:v>
      </x:c>
      <x:c r="B148" s="20" t="str">
        <x:v>Chimie</x:v>
      </x:c>
      <x:c r="C148" s="20" t="str">
        <x:v>2nde A, 2nde C</x:v>
      </x:c>
      <x:c r="D148" s="20" t="str">
        <x:v>Ions et molécules</x:v>
      </x:c>
      <x:c r="E148" s="25" t="str">
        <x:v>137</x:v>
      </x:c>
      <x:c r="F148" s="25"/>
      <x:c r="G148" s="27"/>
      <x:c r="H148" s="25"/>
      <x:c r="I148" s="25"/>
      <x:c r="J148" s="27"/>
      <x:c r="K148" s="25"/>
      <x:c r="L148" s="25"/>
      <x:c r="M148" s="25"/>
      <x:c r="N148" s="25"/>
      <x:c r="O148" s="26" t="str">
        <x:f>IF(OR(E148="",F148="",I148="",F148=I148,G148="",J148="",H148="",K148="",P148="",Q148="",T148="",U148=""),"Deux avis complets requis",IF(OR(P148&lt;&gt;E148,Q148&lt;&gt;E148),"Versions à harmoniser",IF(COUNTIFS('Corrections'!$B$5:$B$1004,A148,'Corrections'!$F$5:$F$1004,"Critique",'Corrections'!$J$5:$J$1004,"&lt;&gt;Clôturée")+COUNTIFS('Corrections'!$B$5:$B$1004,A148,'Corrections'!$F$5:$F$1004,"Majeure",'Corrections'!$J$5:$J$1004,"&lt;&gt;Clôturée")&gt;0,"Corrections bloquantes",IF(AND(H148="Validé",K148="Validé",ISNUMBER(G148),ISNUMBER(J148),G148&gt;='Mode emploi'!$B$17,J148&gt;='Mode emploi'!$B$17,G148&lt;=100,J148&lt;=100,T148="Proposé à validation",U148="Proposé à validation"),"À confirmer par coordination","Révision ou arbitrage"))))</x:f>
        <x:v>Deux avis complets requis</x:v>
      </x:c>
      <x:c r="P148" s="25"/>
      <x:c r="Q148" s="25"/>
      <x:c r="R148" s="20" t="n">
        <x:v>2</x:v>
      </x:c>
      <x:c r="S148" s="20" t="str">
        <x:v>https://renfo-plus-ci.gwyzail.chatgpt.site/atelier/ions-molecules</x:v>
      </x:c>
      <x:c r="T148" s="25"/>
      <x:c r="U148" s="25"/>
    </x:row>
    <x:row r="149" ht="72" customHeight="1">
      <x:c r="A149" s="20" t="str">
        <x:v>element-chimique</x:v>
      </x:c>
      <x:c r="B149" s="20" t="str">
        <x:v>Chimie</x:v>
      </x:c>
      <x:c r="C149" s="20" t="str">
        <x:v>2nde A, 2nde C</x:v>
      </x:c>
      <x:c r="D149" s="20" t="str">
        <x:v>L’élément chimique</x:v>
      </x:c>
      <x:c r="E149" s="25" t="str">
        <x:v>137</x:v>
      </x:c>
      <x:c r="F149" s="25"/>
      <x:c r="G149" s="27"/>
      <x:c r="H149" s="25"/>
      <x:c r="I149" s="25"/>
      <x:c r="J149" s="27"/>
      <x:c r="K149" s="25"/>
      <x:c r="L149" s="25"/>
      <x:c r="M149" s="25"/>
      <x:c r="N149" s="25"/>
      <x:c r="O149" s="26" t="str">
        <x:f>IF(OR(E149="",F149="",I149="",F149=I149,G149="",J149="",H149="",K149="",P149="",Q149="",T149="",U149=""),"Deux avis complets requis",IF(OR(P149&lt;&gt;E149,Q149&lt;&gt;E149),"Versions à harmoniser",IF(COUNTIFS('Corrections'!$B$5:$B$1004,A149,'Corrections'!$F$5:$F$1004,"Critique",'Corrections'!$J$5:$J$1004,"&lt;&gt;Clôturée")+COUNTIFS('Corrections'!$B$5:$B$1004,A149,'Corrections'!$F$5:$F$1004,"Majeure",'Corrections'!$J$5:$J$1004,"&lt;&gt;Clôturée")&gt;0,"Corrections bloquantes",IF(AND(H149="Validé",K149="Validé",ISNUMBER(G149),ISNUMBER(J149),G149&gt;='Mode emploi'!$B$17,J149&gt;='Mode emploi'!$B$17,G149&lt;=100,J149&lt;=100,T149="Proposé à validation",U149="Proposé à validation"),"À confirmer par coordination","Révision ou arbitrage"))))</x:f>
        <x:v>Deux avis complets requis</x:v>
      </x:c>
      <x:c r="P149" s="25"/>
      <x:c r="Q149" s="25"/>
      <x:c r="R149" s="20" t="n">
        <x:v>2</x:v>
      </x:c>
      <x:c r="S149" s="20" t="str">
        <x:v>https://renfo-plus-ci.gwyzail.chatgpt.site/atelier/element-chimique</x:v>
      </x:c>
      <x:c r="T149" s="25"/>
      <x:c r="U149" s="25"/>
    </x:row>
    <x:row r="150" ht="72" customHeight="1">
      <x:c r="A150" s="20" t="str">
        <x:v>chlorure-sodium-solide</x:v>
      </x:c>
      <x:c r="B150" s="20" t="str">
        <x:v>Chimie</x:v>
      </x:c>
      <x:c r="C150" s="20" t="str">
        <x:v>2nde A, 2nde C</x:v>
      </x:c>
      <x:c r="D150" s="20" t="str">
        <x:v>Le chlorure de sodium solide</x:v>
      </x:c>
      <x:c r="E150" s="25" t="str">
        <x:v>137</x:v>
      </x:c>
      <x:c r="F150" s="25"/>
      <x:c r="G150" s="27"/>
      <x:c r="H150" s="25"/>
      <x:c r="I150" s="25"/>
      <x:c r="J150" s="27"/>
      <x:c r="K150" s="25"/>
      <x:c r="L150" s="25"/>
      <x:c r="M150" s="25"/>
      <x:c r="N150" s="25"/>
      <x:c r="O150" s="26" t="str">
        <x:f>IF(OR(E150="",F150="",I150="",F150=I150,G150="",J150="",H150="",K150="",P150="",Q150="",T150="",U150=""),"Deux avis complets requis",IF(OR(P150&lt;&gt;E150,Q150&lt;&gt;E150),"Versions à harmoniser",IF(COUNTIFS('Corrections'!$B$5:$B$1004,A150,'Corrections'!$F$5:$F$1004,"Critique",'Corrections'!$J$5:$J$1004,"&lt;&gt;Clôturée")+COUNTIFS('Corrections'!$B$5:$B$1004,A150,'Corrections'!$F$5:$F$1004,"Majeure",'Corrections'!$J$5:$J$1004,"&lt;&gt;Clôturée")&gt;0,"Corrections bloquantes",IF(AND(H150="Validé",K150="Validé",ISNUMBER(G150),ISNUMBER(J150),G150&gt;='Mode emploi'!$B$17,J150&gt;='Mode emploi'!$B$17,G150&lt;=100,J150&lt;=100,T150="Proposé à validation",U150="Proposé à validation"),"À confirmer par coordination","Révision ou arbitrage"))))</x:f>
        <x:v>Deux avis complets requis</x:v>
      </x:c>
      <x:c r="P150" s="25"/>
      <x:c r="Q150" s="25"/>
      <x:c r="R150" s="20" t="n">
        <x:v>2</x:v>
      </x:c>
      <x:c r="S150" s="20" t="str">
        <x:v>https://renfo-plus-ci.gwyzail.chatgpt.site/atelier/chlorure-sodium-solide</x:v>
      </x:c>
      <x:c r="T150" s="25"/>
      <x:c r="U150" s="25"/>
    </x:row>
    <x:row r="151" ht="72" customHeight="1">
      <x:c r="A151" s="20" t="str">
        <x:v>mole-grandeurs-molaires</x:v>
      </x:c>
      <x:c r="B151" s="20" t="str">
        <x:v>Chimie</x:v>
      </x:c>
      <x:c r="C151" s="20" t="str">
        <x:v>2nde A, 2nde C</x:v>
      </x:c>
      <x:c r="D151" s="20" t="str">
        <x:v>Mole et grandeurs molaires</x:v>
      </x:c>
      <x:c r="E151" s="25" t="str">
        <x:v>137</x:v>
      </x:c>
      <x:c r="F151" s="25"/>
      <x:c r="G151" s="27"/>
      <x:c r="H151" s="25"/>
      <x:c r="I151" s="25"/>
      <x:c r="J151" s="27"/>
      <x:c r="K151" s="25"/>
      <x:c r="L151" s="25"/>
      <x:c r="M151" s="25"/>
      <x:c r="N151" s="25"/>
      <x:c r="O151" s="26" t="str">
        <x:f>IF(OR(E151="",F151="",I151="",F151=I151,G151="",J151="",H151="",K151="",P151="",Q151="",T151="",U151=""),"Deux avis complets requis",IF(OR(P151&lt;&gt;E151,Q151&lt;&gt;E151),"Versions à harmoniser",IF(COUNTIFS('Corrections'!$B$5:$B$1004,A151,'Corrections'!$F$5:$F$1004,"Critique",'Corrections'!$J$5:$J$1004,"&lt;&gt;Clôturée")+COUNTIFS('Corrections'!$B$5:$B$1004,A151,'Corrections'!$F$5:$F$1004,"Majeure",'Corrections'!$J$5:$J$1004,"&lt;&gt;Clôturée")&gt;0,"Corrections bloquantes",IF(AND(H151="Validé",K151="Validé",ISNUMBER(G151),ISNUMBER(J151),G151&gt;='Mode emploi'!$B$17,J151&gt;='Mode emploi'!$B$17,G151&lt;=100,J151&lt;=100,T151="Proposé à validation",U151="Proposé à validation"),"À confirmer par coordination","Révision ou arbitrage"))))</x:f>
        <x:v>Deux avis complets requis</x:v>
      </x:c>
      <x:c r="P151" s="25"/>
      <x:c r="Q151" s="25"/>
      <x:c r="R151" s="20" t="n">
        <x:v>2</x:v>
      </x:c>
      <x:c r="S151" s="20" t="str">
        <x:v>https://renfo-plus-ci.gwyzail.chatgpt.site/atelier/mole-grandeurs-molaires</x:v>
      </x:c>
      <x:c r="T151" s="25"/>
      <x:c r="U151" s="25"/>
    </x:row>
    <x:row r="152" ht="72" customHeight="1">
      <x:c r="A152" s="20" t="str">
        <x:v>solutions-acides-basiques-ph</x:v>
      </x:c>
      <x:c r="B152" s="20" t="str">
        <x:v>Chimie</x:v>
      </x:c>
      <x:c r="C152" s="20" t="str">
        <x:v>2nde A, 2nde C</x:v>
      </x:c>
      <x:c r="D152" s="20" t="str">
        <x:v>Solutions acides, basiques et pH</x:v>
      </x:c>
      <x:c r="E152" s="25" t="str">
        <x:v>137</x:v>
      </x:c>
      <x:c r="F152" s="25"/>
      <x:c r="G152" s="27"/>
      <x:c r="H152" s="25"/>
      <x:c r="I152" s="25"/>
      <x:c r="J152" s="27"/>
      <x:c r="K152" s="25"/>
      <x:c r="L152" s="25"/>
      <x:c r="M152" s="25"/>
      <x:c r="N152" s="25"/>
      <x:c r="O152" s="26" t="str">
        <x:f>IF(OR(E152="",F152="",I152="",F152=I152,G152="",J152="",H152="",K152="",P152="",Q152="",T152="",U152=""),"Deux avis complets requis",IF(OR(P152&lt;&gt;E152,Q152&lt;&gt;E152),"Versions à harmoniser",IF(COUNTIFS('Corrections'!$B$5:$B$1004,A152,'Corrections'!$F$5:$F$1004,"Critique",'Corrections'!$J$5:$J$1004,"&lt;&gt;Clôturée")+COUNTIFS('Corrections'!$B$5:$B$1004,A152,'Corrections'!$F$5:$F$1004,"Majeure",'Corrections'!$J$5:$J$1004,"&lt;&gt;Clôturée")&gt;0,"Corrections bloquantes",IF(AND(H152="Validé",K152="Validé",ISNUMBER(G152),ISNUMBER(J152),G152&gt;='Mode emploi'!$B$17,J152&gt;='Mode emploi'!$B$17,G152&lt;=100,J152&lt;=100,T152="Proposé à validation",U152="Proposé à validation"),"À confirmer par coordination","Révision ou arbitrage"))))</x:f>
        <x:v>Deux avis complets requis</x:v>
      </x:c>
      <x:c r="P152" s="25"/>
      <x:c r="Q152" s="25"/>
      <x:c r="R152" s="20" t="n">
        <x:v>2</x:v>
      </x:c>
      <x:c r="S152" s="20" t="str">
        <x:v>https://renfo-plus-ci.gwyzail.chatgpt.site/atelier/solutions-acides-basiques-ph</x:v>
      </x:c>
      <x:c r="T152" s="25"/>
      <x:c r="U152" s="25"/>
    </x:row>
    <x:row r="153" ht="72" customHeight="1">
      <x:c r="A153" s="20" t="str">
        <x:v>solutions-aqueuses-ioniques</x:v>
      </x:c>
      <x:c r="B153" s="20" t="str">
        <x:v>Chimie</x:v>
      </x:c>
      <x:c r="C153" s="20" t="str">
        <x:v>2nde A, 2nde C</x:v>
      </x:c>
      <x:c r="D153" s="20" t="str">
        <x:v>Solutions aqueuses ioniques</x:v>
      </x:c>
      <x:c r="E153" s="25" t="str">
        <x:v>137</x:v>
      </x:c>
      <x:c r="F153" s="25"/>
      <x:c r="G153" s="27"/>
      <x:c r="H153" s="25"/>
      <x:c r="I153" s="25"/>
      <x:c r="J153" s="27"/>
      <x:c r="K153" s="25"/>
      <x:c r="L153" s="25"/>
      <x:c r="M153" s="25"/>
      <x:c r="N153" s="25"/>
      <x:c r="O153" s="26" t="str">
        <x:f>IF(OR(E153="",F153="",I153="",F153=I153,G153="",J153="",H153="",K153="",P153="",Q153="",T153="",U153=""),"Deux avis complets requis",IF(OR(P153&lt;&gt;E153,Q153&lt;&gt;E153),"Versions à harmoniser",IF(COUNTIFS('Corrections'!$B$5:$B$1004,A153,'Corrections'!$F$5:$F$1004,"Critique",'Corrections'!$J$5:$J$1004,"&lt;&gt;Clôturée")+COUNTIFS('Corrections'!$B$5:$B$1004,A153,'Corrections'!$F$5:$F$1004,"Majeure",'Corrections'!$J$5:$J$1004,"&lt;&gt;Clôturée")&gt;0,"Corrections bloquantes",IF(AND(H153="Validé",K153="Validé",ISNUMBER(G153),ISNUMBER(J153),G153&gt;='Mode emploi'!$B$17,J153&gt;='Mode emploi'!$B$17,G153&lt;=100,J153&lt;=100,T153="Proposé à validation",U153="Proposé à validation"),"À confirmer par coordination","Révision ou arbitrage"))))</x:f>
        <x:v>Deux avis complets requis</x:v>
      </x:c>
      <x:c r="P153" s="25"/>
      <x:c r="Q153" s="25"/>
      <x:c r="R153" s="20" t="n">
        <x:v>2</x:v>
      </x:c>
      <x:c r="S153" s="20" t="str">
        <x:v>https://renfo-plus-ci.gwyzail.chatgpt.site/atelier/solutions-aqueuses-ioniques</x:v>
      </x:c>
      <x:c r="T153" s="25"/>
      <x:c r="U153" s="25"/>
    </x:row>
    <x:row r="154" ht="72" customHeight="1">
      <x:c r="A154" s="20" t="str">
        <x:v>structure-atome</x:v>
      </x:c>
      <x:c r="B154" s="20" t="str">
        <x:v>Chimie</x:v>
      </x:c>
      <x:c r="C154" s="20" t="str">
        <x:v>2nde A, 2nde C</x:v>
      </x:c>
      <x:c r="D154" s="20" t="str">
        <x:v>Structure de l’atome</x:v>
      </x:c>
      <x:c r="E154" s="25" t="str">
        <x:v>137</x:v>
      </x:c>
      <x:c r="F154" s="25"/>
      <x:c r="G154" s="27"/>
      <x:c r="H154" s="25"/>
      <x:c r="I154" s="25"/>
      <x:c r="J154" s="27"/>
      <x:c r="K154" s="25"/>
      <x:c r="L154" s="25"/>
      <x:c r="M154" s="25"/>
      <x:c r="N154" s="25"/>
      <x:c r="O154" s="26" t="str">
        <x:f>IF(OR(E154="",F154="",I154="",F154=I154,G154="",J154="",H154="",K154="",P154="",Q154="",T154="",U154=""),"Deux avis complets requis",IF(OR(P154&lt;&gt;E154,Q154&lt;&gt;E154),"Versions à harmoniser",IF(COUNTIFS('Corrections'!$B$5:$B$1004,A154,'Corrections'!$F$5:$F$1004,"Critique",'Corrections'!$J$5:$J$1004,"&lt;&gt;Clôturée")+COUNTIFS('Corrections'!$B$5:$B$1004,A154,'Corrections'!$F$5:$F$1004,"Majeure",'Corrections'!$J$5:$J$1004,"&lt;&gt;Clôturée")&gt;0,"Corrections bloquantes",IF(AND(H154="Validé",K154="Validé",ISNUMBER(G154),ISNUMBER(J154),G154&gt;='Mode emploi'!$B$17,J154&gt;='Mode emploi'!$B$17,G154&lt;=100,J154&lt;=100,T154="Proposé à validation",U154="Proposé à validation"),"À confirmer par coordination","Révision ou arbitrage"))))</x:f>
        <x:v>Deux avis complets requis</x:v>
      </x:c>
      <x:c r="P154" s="25"/>
      <x:c r="Q154" s="25"/>
      <x:c r="R154" s="20" t="n">
        <x:v>2</x:v>
      </x:c>
      <x:c r="S154" s="20" t="str">
        <x:v>https://renfo-plus-ci.gwyzail.chatgpt.site/atelier/structure-atome</x:v>
      </x:c>
      <x:c r="T154" s="25"/>
      <x:c r="U154" s="25"/>
    </x:row>
    <x:row r="155" ht="72" customHeight="1">
      <x:c r="A155" s="20" t="str">
        <x:v>tests-identification-ions</x:v>
      </x:c>
      <x:c r="B155" s="20" t="str">
        <x:v>Chimie</x:v>
      </x:c>
      <x:c r="C155" s="20" t="str">
        <x:v>2nde A, 2nde C</x:v>
      </x:c>
      <x:c r="D155" s="20" t="str">
        <x:v>Tests d’identification des ions</x:v>
      </x:c>
      <x:c r="E155" s="25" t="str">
        <x:v>137</x:v>
      </x:c>
      <x:c r="F155" s="25"/>
      <x:c r="G155" s="27"/>
      <x:c r="H155" s="25"/>
      <x:c r="I155" s="25"/>
      <x:c r="J155" s="27"/>
      <x:c r="K155" s="25"/>
      <x:c r="L155" s="25"/>
      <x:c r="M155" s="25"/>
      <x:c r="N155" s="25"/>
      <x:c r="O155" s="26" t="str">
        <x:f>IF(OR(E155="",F155="",I155="",F155=I155,G155="",J155="",H155="",K155="",P155="",Q155="",T155="",U155=""),"Deux avis complets requis",IF(OR(P155&lt;&gt;E155,Q155&lt;&gt;E155),"Versions à harmoniser",IF(COUNTIFS('Corrections'!$B$5:$B$1004,A155,'Corrections'!$F$5:$F$1004,"Critique",'Corrections'!$J$5:$J$1004,"&lt;&gt;Clôturée")+COUNTIFS('Corrections'!$B$5:$B$1004,A155,'Corrections'!$F$5:$F$1004,"Majeure",'Corrections'!$J$5:$J$1004,"&lt;&gt;Clôturée")&gt;0,"Corrections bloquantes",IF(AND(H155="Validé",K155="Validé",ISNUMBER(G155),ISNUMBER(J155),G155&gt;='Mode emploi'!$B$17,J155&gt;='Mode emploi'!$B$17,G155&lt;=100,J155&lt;=100,T155="Proposé à validation",U155="Proposé à validation"),"À confirmer par coordination","Révision ou arbitrage"))))</x:f>
        <x:v>Deux avis complets requis</x:v>
      </x:c>
      <x:c r="P155" s="25"/>
      <x:c r="Q155" s="25"/>
      <x:c r="R155" s="20" t="n">
        <x:v>2</x:v>
      </x:c>
      <x:c r="S155" s="20" t="str">
        <x:v>https://renfo-plus-ci.gwyzail.chatgpt.site/atelier/tests-identification-ions</x:v>
      </x:c>
      <x:c r="T155" s="25"/>
      <x:c r="U155" s="25"/>
    </x:row>
    <x:row r="156" ht="72" customHeight="1">
      <x:c r="A156" s="20" t="str">
        <x:v>reaction-acido-basique-dosage</x:v>
      </x:c>
      <x:c r="B156" s="20" t="str">
        <x:v>Chimie</x:v>
      </x:c>
      <x:c r="C156" s="20" t="str">
        <x:v>2nde C</x:v>
      </x:c>
      <x:c r="D156" s="20" t="str">
        <x:v>Réaction acido-basique et dosage</x:v>
      </x:c>
      <x:c r="E156" s="25" t="str">
        <x:v>137</x:v>
      </x:c>
      <x:c r="F156" s="25"/>
      <x:c r="G156" s="27"/>
      <x:c r="H156" s="25"/>
      <x:c r="I156" s="25"/>
      <x:c r="J156" s="27"/>
      <x:c r="K156" s="25"/>
      <x:c r="L156" s="25"/>
      <x:c r="M156" s="25"/>
      <x:c r="N156" s="25"/>
      <x:c r="O156" s="26" t="str">
        <x:f>IF(OR(E156="",F156="",I156="",F156=I156,G156="",J156="",H156="",K156="",P156="",Q156="",T156="",U156=""),"Deux avis complets requis",IF(OR(P156&lt;&gt;E156,Q156&lt;&gt;E156),"Versions à harmoniser",IF(COUNTIFS('Corrections'!$B$5:$B$1004,A156,'Corrections'!$F$5:$F$1004,"Critique",'Corrections'!$J$5:$J$1004,"&lt;&gt;Clôturée")+COUNTIFS('Corrections'!$B$5:$B$1004,A156,'Corrections'!$F$5:$F$1004,"Majeure",'Corrections'!$J$5:$J$1004,"&lt;&gt;Clôturée")&gt;0,"Corrections bloquantes",IF(AND(H156="Validé",K156="Validé",ISNUMBER(G156),ISNUMBER(J156),G156&gt;='Mode emploi'!$B$17,J156&gt;='Mode emploi'!$B$17,G156&lt;=100,J156&lt;=100,T156="Proposé à validation",U156="Proposé à validation"),"À confirmer par coordination","Révision ou arbitrage"))))</x:f>
        <x:v>Deux avis complets requis</x:v>
      </x:c>
      <x:c r="P156" s="25"/>
      <x:c r="Q156" s="25"/>
      <x:c r="R156" s="20" t="n">
        <x:v>2</x:v>
      </x:c>
      <x:c r="S156" s="20" t="str">
        <x:v>https://renfo-plus-ci.gwyzail.chatgpt.site/atelier/reaction-acido-basique-dosage</x:v>
      </x:c>
      <x:c r="T156" s="25"/>
      <x:c r="U156" s="25"/>
    </x:row>
    <x:row r="157" ht="72" customHeight="1">
      <x:c r="A157" s="20" t="str">
        <x:v>acide-faible-base-faible-terminale-cd</x:v>
      </x:c>
      <x:c r="B157" s="20" t="str">
        <x:v>Chimie</x:v>
      </x:c>
      <x:c r="C157" s="20" t="str">
        <x:v>Terminale C, Terminale D</x:v>
      </x:c>
      <x:c r="D157" s="20" t="str">
        <x:v>Acide faible et base faible</x:v>
      </x:c>
      <x:c r="E157" s="25" t="str">
        <x:v>137</x:v>
      </x:c>
      <x:c r="F157" s="25"/>
      <x:c r="G157" s="27"/>
      <x:c r="H157" s="25"/>
      <x:c r="I157" s="25"/>
      <x:c r="J157" s="27"/>
      <x:c r="K157" s="25"/>
      <x:c r="L157" s="25"/>
      <x:c r="M157" s="25"/>
      <x:c r="N157" s="25"/>
      <x:c r="O157" s="26" t="str">
        <x:f>IF(OR(E157="",F157="",I157="",F157=I157,G157="",J157="",H157="",K157="",P157="",Q157="",T157="",U157=""),"Deux avis complets requis",IF(OR(P157&lt;&gt;E157,Q157&lt;&gt;E157),"Versions à harmoniser",IF(COUNTIFS('Corrections'!$B$5:$B$1004,A157,'Corrections'!$F$5:$F$1004,"Critique",'Corrections'!$J$5:$J$1004,"&lt;&gt;Clôturée")+COUNTIFS('Corrections'!$B$5:$B$1004,A157,'Corrections'!$F$5:$F$1004,"Majeure",'Corrections'!$J$5:$J$1004,"&lt;&gt;Clôturée")&gt;0,"Corrections bloquantes",IF(AND(H157="Validé",K157="Validé",ISNUMBER(G157),ISNUMBER(J157),G157&gt;='Mode emploi'!$B$17,J157&gt;='Mode emploi'!$B$17,G157&lt;=100,J157&lt;=100,T157="Proposé à validation",U157="Proposé à validation"),"À confirmer par coordination","Révision ou arbitrage"))))</x:f>
        <x:v>Deux avis complets requis</x:v>
      </x:c>
      <x:c r="P157" s="25"/>
      <x:c r="Q157" s="25"/>
      <x:c r="R157" s="20" t="n">
        <x:v>2</x:v>
      </x:c>
      <x:c r="S157" s="20" t="str">
        <x:v>https://renfo-plus-ci.gwyzail.chatgpt.site/atelier/acide-faible-base-faible-terminale-cd</x:v>
      </x:c>
      <x:c r="T157" s="25"/>
      <x:c r="U157" s="25"/>
    </x:row>
    <x:row r="158" ht="72" customHeight="1">
      <x:c r="A158" s="20" t="str">
        <x:v>acide-fort-base-forte-terminale-cd</x:v>
      </x:c>
      <x:c r="B158" s="20" t="str">
        <x:v>Chimie</x:v>
      </x:c>
      <x:c r="C158" s="20" t="str">
        <x:v>Terminale C, Terminale D</x:v>
      </x:c>
      <x:c r="D158" s="20" t="str">
        <x:v>Acide fort et base forte</x:v>
      </x:c>
      <x:c r="E158" s="25" t="str">
        <x:v>137</x:v>
      </x:c>
      <x:c r="F158" s="25"/>
      <x:c r="G158" s="27"/>
      <x:c r="H158" s="25"/>
      <x:c r="I158" s="25"/>
      <x:c r="J158" s="27"/>
      <x:c r="K158" s="25"/>
      <x:c r="L158" s="25"/>
      <x:c r="M158" s="25"/>
      <x:c r="N158" s="25"/>
      <x:c r="O158" s="26" t="str">
        <x:f>IF(OR(E158="",F158="",I158="",F158=I158,G158="",J158="",H158="",K158="",P158="",Q158="",T158="",U158=""),"Deux avis complets requis",IF(OR(P158&lt;&gt;E158,Q158&lt;&gt;E158),"Versions à harmoniser",IF(COUNTIFS('Corrections'!$B$5:$B$1004,A158,'Corrections'!$F$5:$F$1004,"Critique",'Corrections'!$J$5:$J$1004,"&lt;&gt;Clôturée")+COUNTIFS('Corrections'!$B$5:$B$1004,A158,'Corrections'!$F$5:$F$1004,"Majeure",'Corrections'!$J$5:$J$1004,"&lt;&gt;Clôturée")&gt;0,"Corrections bloquantes",IF(AND(H158="Validé",K158="Validé",ISNUMBER(G158),ISNUMBER(J158),G158&gt;='Mode emploi'!$B$17,J158&gt;='Mode emploi'!$B$17,G158&lt;=100,J158&lt;=100,T158="Proposé à validation",U158="Proposé à validation"),"À confirmer par coordination","Révision ou arbitrage"))))</x:f>
        <x:v>Deux avis complets requis</x:v>
      </x:c>
      <x:c r="P158" s="25"/>
      <x:c r="Q158" s="25"/>
      <x:c r="R158" s="20" t="n">
        <x:v>2</x:v>
      </x:c>
      <x:c r="S158" s="20" t="str">
        <x:v>https://renfo-plus-ci.gwyzail.chatgpt.site/atelier/acide-fort-base-forte-terminale-cd</x:v>
      </x:c>
      <x:c r="T158" s="25"/>
      <x:c r="U158" s="25"/>
    </x:row>
    <x:row r="159" ht="72" customHeight="1">
      <x:c r="A159" s="20" t="str">
        <x:v>acides-amines-terminale-cd</x:v>
      </x:c>
      <x:c r="B159" s="20" t="str">
        <x:v>Chimie</x:v>
      </x:c>
      <x:c r="C159" s="20" t="str">
        <x:v>Terminale C, Terminale D</x:v>
      </x:c>
      <x:c r="D159" s="20" t="str">
        <x:v>Acides alpha-aminés</x:v>
      </x:c>
      <x:c r="E159" s="25" t="str">
        <x:v>137</x:v>
      </x:c>
      <x:c r="F159" s="25"/>
      <x:c r="G159" s="27"/>
      <x:c r="H159" s="25"/>
      <x:c r="I159" s="25"/>
      <x:c r="J159" s="27"/>
      <x:c r="K159" s="25"/>
      <x:c r="L159" s="25"/>
      <x:c r="M159" s="25"/>
      <x:c r="N159" s="25"/>
      <x:c r="O159" s="26" t="str">
        <x:f>IF(OR(E159="",F159="",I159="",F159=I159,G159="",J159="",H159="",K159="",P159="",Q159="",T159="",U159=""),"Deux avis complets requis",IF(OR(P159&lt;&gt;E159,Q159&lt;&gt;E159),"Versions à harmoniser",IF(COUNTIFS('Corrections'!$B$5:$B$1004,A159,'Corrections'!$F$5:$F$1004,"Critique",'Corrections'!$J$5:$J$1004,"&lt;&gt;Clôturée")+COUNTIFS('Corrections'!$B$5:$B$1004,A159,'Corrections'!$F$5:$F$1004,"Majeure",'Corrections'!$J$5:$J$1004,"&lt;&gt;Clôturée")&gt;0,"Corrections bloquantes",IF(AND(H159="Validé",K159="Validé",ISNUMBER(G159),ISNUMBER(J159),G159&gt;='Mode emploi'!$B$17,J159&gt;='Mode emploi'!$B$17,G159&lt;=100,J159&lt;=100,T159="Proposé à validation",U159="Proposé à validation"),"À confirmer par coordination","Révision ou arbitrage"))))</x:f>
        <x:v>Deux avis complets requis</x:v>
      </x:c>
      <x:c r="P159" s="25"/>
      <x:c r="Q159" s="25"/>
      <x:c r="R159" s="20" t="n">
        <x:v>2</x:v>
      </x:c>
      <x:c r="S159" s="20" t="str">
        <x:v>https://renfo-plus-ci.gwyzail.chatgpt.site/atelier/acides-amines-terminale-cd</x:v>
      </x:c>
      <x:c r="T159" s="25"/>
      <x:c r="U159" s="25"/>
    </x:row>
    <x:row r="160" ht="72" customHeight="1">
      <x:c r="A160" s="20" t="str">
        <x:v>acides-derives-terminale-cd</x:v>
      </x:c>
      <x:c r="B160" s="20" t="str">
        <x:v>Chimie</x:v>
      </x:c>
      <x:c r="C160" s="20" t="str">
        <x:v>Terminale C, Terminale D</x:v>
      </x:c>
      <x:c r="D160" s="20" t="str">
        <x:v>Acides carboxyliques et dérivés</x:v>
      </x:c>
      <x:c r="E160" s="25" t="str">
        <x:v>137</x:v>
      </x:c>
      <x:c r="F160" s="25"/>
      <x:c r="G160" s="27"/>
      <x:c r="H160" s="25"/>
      <x:c r="I160" s="25"/>
      <x:c r="J160" s="27"/>
      <x:c r="K160" s="25"/>
      <x:c r="L160" s="25"/>
      <x:c r="M160" s="25"/>
      <x:c r="N160" s="25"/>
      <x:c r="O160" s="26" t="str">
        <x:f>IF(OR(E160="",F160="",I160="",F160=I160,G160="",J160="",H160="",K160="",P160="",Q160="",T160="",U160=""),"Deux avis complets requis",IF(OR(P160&lt;&gt;E160,Q160&lt;&gt;E160),"Versions à harmoniser",IF(COUNTIFS('Corrections'!$B$5:$B$1004,A160,'Corrections'!$F$5:$F$1004,"Critique",'Corrections'!$J$5:$J$1004,"&lt;&gt;Clôturée")+COUNTIFS('Corrections'!$B$5:$B$1004,A160,'Corrections'!$F$5:$F$1004,"Majeure",'Corrections'!$J$5:$J$1004,"&lt;&gt;Clôturée")&gt;0,"Corrections bloquantes",IF(AND(H160="Validé",K160="Validé",ISNUMBER(G160),ISNUMBER(J160),G160&gt;='Mode emploi'!$B$17,J160&gt;='Mode emploi'!$B$17,G160&lt;=100,J160&lt;=100,T160="Proposé à validation",U160="Proposé à validation"),"À confirmer par coordination","Révision ou arbitrage"))))</x:f>
        <x:v>Deux avis complets requis</x:v>
      </x:c>
      <x:c r="P160" s="25"/>
      <x:c r="Q160" s="25"/>
      <x:c r="R160" s="20" t="n">
        <x:v>2</x:v>
      </x:c>
      <x:c r="S160" s="20" t="str">
        <x:v>https://renfo-plus-ci.gwyzail.chatgpt.site/atelier/acides-derives-terminale-cd</x:v>
      </x:c>
      <x:c r="T160" s="25"/>
      <x:c r="U160" s="25"/>
    </x:row>
    <x:row r="161" ht="72" customHeight="1">
      <x:c r="A161" s="20" t="str">
        <x:v>carbonyles-terminale-cd</x:v>
      </x:c>
      <x:c r="B161" s="20" t="str">
        <x:v>Chimie</x:v>
      </x:c>
      <x:c r="C161" s="20" t="str">
        <x:v>Terminale C, Terminale D</x:v>
      </x:c>
      <x:c r="D161" s="20" t="str">
        <x:v>Composés carbonylés</x:v>
      </x:c>
      <x:c r="E161" s="25" t="str">
        <x:v>137</x:v>
      </x:c>
      <x:c r="F161" s="25"/>
      <x:c r="G161" s="27"/>
      <x:c r="H161" s="25"/>
      <x:c r="I161" s="25"/>
      <x:c r="J161" s="27"/>
      <x:c r="K161" s="25"/>
      <x:c r="L161" s="25"/>
      <x:c r="M161" s="25"/>
      <x:c r="N161" s="25"/>
      <x:c r="O161" s="26" t="str">
        <x:f>IF(OR(E161="",F161="",I161="",F161=I161,G161="",J161="",H161="",K161="",P161="",Q161="",T161="",U161=""),"Deux avis complets requis",IF(OR(P161&lt;&gt;E161,Q161&lt;&gt;E161),"Versions à harmoniser",IF(COUNTIFS('Corrections'!$B$5:$B$1004,A161,'Corrections'!$F$5:$F$1004,"Critique",'Corrections'!$J$5:$J$1004,"&lt;&gt;Clôturée")+COUNTIFS('Corrections'!$B$5:$B$1004,A161,'Corrections'!$F$5:$F$1004,"Majeure",'Corrections'!$J$5:$J$1004,"&lt;&gt;Clôturée")&gt;0,"Corrections bloquantes",IF(AND(H161="Validé",K161="Validé",ISNUMBER(G161),ISNUMBER(J161),G161&gt;='Mode emploi'!$B$17,J161&gt;='Mode emploi'!$B$17,G161&lt;=100,J161&lt;=100,T161="Proposé à validation",U161="Proposé à validation"),"À confirmer par coordination","Révision ou arbitrage"))))</x:f>
        <x:v>Deux avis complets requis</x:v>
      </x:c>
      <x:c r="P161" s="25"/>
      <x:c r="Q161" s="25"/>
      <x:c r="R161" s="20" t="n">
        <x:v>2</x:v>
      </x:c>
      <x:c r="S161" s="20" t="str">
        <x:v>https://renfo-plus-ci.gwyzail.chatgpt.site/atelier/carbonyles-terminale-cd</x:v>
      </x:c>
      <x:c r="T161" s="25"/>
      <x:c r="U161" s="25"/>
    </x:row>
    <x:row r="162" ht="72" customHeight="1">
      <x:c r="A162" s="20" t="str">
        <x:v>couples-acide-base-terminale-cd</x:v>
      </x:c>
      <x:c r="B162" s="20" t="str">
        <x:v>Chimie</x:v>
      </x:c>
      <x:c r="C162" s="20" t="str">
        <x:v>Terminale C, Terminale D</x:v>
      </x:c>
      <x:c r="D162" s="20" t="str">
        <x:v>Couples acide-base</x:v>
      </x:c>
      <x:c r="E162" s="25" t="str">
        <x:v>137</x:v>
      </x:c>
      <x:c r="F162" s="25"/>
      <x:c r="G162" s="27"/>
      <x:c r="H162" s="25"/>
      <x:c r="I162" s="25"/>
      <x:c r="J162" s="27"/>
      <x:c r="K162" s="25"/>
      <x:c r="L162" s="25"/>
      <x:c r="M162" s="25"/>
      <x:c r="N162" s="25"/>
      <x:c r="O162" s="26" t="str">
        <x:f>IF(OR(E162="",F162="",I162="",F162=I162,G162="",J162="",H162="",K162="",P162="",Q162="",T162="",U162=""),"Deux avis complets requis",IF(OR(P162&lt;&gt;E162,Q162&lt;&gt;E162),"Versions à harmoniser",IF(COUNTIFS('Corrections'!$B$5:$B$1004,A162,'Corrections'!$F$5:$F$1004,"Critique",'Corrections'!$J$5:$J$1004,"&lt;&gt;Clôturée")+COUNTIFS('Corrections'!$B$5:$B$1004,A162,'Corrections'!$F$5:$F$1004,"Majeure",'Corrections'!$J$5:$J$1004,"&lt;&gt;Clôturée")&gt;0,"Corrections bloquantes",IF(AND(H162="Validé",K162="Validé",ISNUMBER(G162),ISNUMBER(J162),G162&gt;='Mode emploi'!$B$17,J162&gt;='Mode emploi'!$B$17,G162&lt;=100,J162&lt;=100,T162="Proposé à validation",U162="Proposé à validation"),"À confirmer par coordination","Révision ou arbitrage"))))</x:f>
        <x:v>Deux avis complets requis</x:v>
      </x:c>
      <x:c r="P162" s="25"/>
      <x:c r="Q162" s="25"/>
      <x:c r="R162" s="20" t="n">
        <x:v>2</x:v>
      </x:c>
      <x:c r="S162" s="20" t="str">
        <x:v>https://renfo-plus-ci.gwyzail.chatgpt.site/atelier/couples-acide-base-terminale-cd</x:v>
      </x:c>
      <x:c r="T162" s="25"/>
      <x:c r="U162" s="25"/>
    </x:row>
    <x:row r="163" ht="72" customHeight="1">
      <x:c r="A163" s="20" t="str">
        <x:v>dosage-acidobasique-terminale-cd</x:v>
      </x:c>
      <x:c r="B163" s="20" t="str">
        <x:v>Chimie</x:v>
      </x:c>
      <x:c r="C163" s="20" t="str">
        <x:v>Terminale C, Terminale D</x:v>
      </x:c>
      <x:c r="D163" s="20" t="str">
        <x:v>Dosage acido-basique</x:v>
      </x:c>
      <x:c r="E163" s="25" t="str">
        <x:v>137</x:v>
      </x:c>
      <x:c r="F163" s="25"/>
      <x:c r="G163" s="27"/>
      <x:c r="H163" s="25"/>
      <x:c r="I163" s="25"/>
      <x:c r="J163" s="27"/>
      <x:c r="K163" s="25"/>
      <x:c r="L163" s="25"/>
      <x:c r="M163" s="25"/>
      <x:c r="N163" s="25"/>
      <x:c r="O163" s="26" t="str">
        <x:f>IF(OR(E163="",F163="",I163="",F163=I163,G163="",J163="",H163="",K163="",P163="",Q163="",T163="",U163=""),"Deux avis complets requis",IF(OR(P163&lt;&gt;E163,Q163&lt;&gt;E163),"Versions à harmoniser",IF(COUNTIFS('Corrections'!$B$5:$B$1004,A163,'Corrections'!$F$5:$F$1004,"Critique",'Corrections'!$J$5:$J$1004,"&lt;&gt;Clôturée")+COUNTIFS('Corrections'!$B$5:$B$1004,A163,'Corrections'!$F$5:$F$1004,"Majeure",'Corrections'!$J$5:$J$1004,"&lt;&gt;Clôturée")&gt;0,"Corrections bloquantes",IF(AND(H163="Validé",K163="Validé",ISNUMBER(G163),ISNUMBER(J163),G163&gt;='Mode emploi'!$B$17,J163&gt;='Mode emploi'!$B$17,G163&lt;=100,J163&lt;=100,T163="Proposé à validation",U163="Proposé à validation"),"À confirmer par coordination","Révision ou arbitrage"))))</x:f>
        <x:v>Deux avis complets requis</x:v>
      </x:c>
      <x:c r="P163" s="25"/>
      <x:c r="Q163" s="25"/>
      <x:c r="R163" s="20" t="n">
        <x:v>2</x:v>
      </x:c>
      <x:c r="S163" s="20" t="str">
        <x:v>https://renfo-plus-ci.gwyzail.chatgpt.site/atelier/dosage-acidobasique-terminale-cd</x:v>
      </x:c>
      <x:c r="T163" s="25"/>
      <x:c r="U163" s="25"/>
    </x:row>
    <x:row r="164" ht="72" customHeight="1">
      <x:c r="A164" s="20" t="str">
        <x:v>savon-terminale-cd</x:v>
      </x:c>
      <x:c r="B164" s="20" t="str">
        <x:v>Chimie</x:v>
      </x:c>
      <x:c r="C164" s="20" t="str">
        <x:v>Terminale C, Terminale D</x:v>
      </x:c>
      <x:c r="D164" s="20" t="str">
        <x:v>Fabrication d’un savon</x:v>
      </x:c>
      <x:c r="E164" s="25" t="str">
        <x:v>137</x:v>
      </x:c>
      <x:c r="F164" s="25"/>
      <x:c r="G164" s="27"/>
      <x:c r="H164" s="25"/>
      <x:c r="I164" s="25"/>
      <x:c r="J164" s="27"/>
      <x:c r="K164" s="25"/>
      <x:c r="L164" s="25"/>
      <x:c r="M164" s="25"/>
      <x:c r="N164" s="25"/>
      <x:c r="O164" s="26" t="str">
        <x:f>IF(OR(E164="",F164="",I164="",F164=I164,G164="",J164="",H164="",K164="",P164="",Q164="",T164="",U164=""),"Deux avis complets requis",IF(OR(P164&lt;&gt;E164,Q164&lt;&gt;E164),"Versions à harmoniser",IF(COUNTIFS('Corrections'!$B$5:$B$1004,A164,'Corrections'!$F$5:$F$1004,"Critique",'Corrections'!$J$5:$J$1004,"&lt;&gt;Clôturée")+COUNTIFS('Corrections'!$B$5:$B$1004,A164,'Corrections'!$F$5:$F$1004,"Majeure",'Corrections'!$J$5:$J$1004,"&lt;&gt;Clôturée")&gt;0,"Corrections bloquantes",IF(AND(H164="Validé",K164="Validé",ISNUMBER(G164),ISNUMBER(J164),G164&gt;='Mode emploi'!$B$17,J164&gt;='Mode emploi'!$B$17,G164&lt;=100,J164&lt;=100,T164="Proposé à validation",U164="Proposé à validation"),"À confirmer par coordination","Révision ou arbitrage"))))</x:f>
        <x:v>Deux avis complets requis</x:v>
      </x:c>
      <x:c r="P164" s="25"/>
      <x:c r="Q164" s="25"/>
      <x:c r="R164" s="20" t="n">
        <x:v>2</x:v>
      </x:c>
      <x:c r="S164" s="20" t="str">
        <x:v>https://renfo-plus-ci.gwyzail.chatgpt.site/atelier/savon-terminale-cd</x:v>
      </x:c>
      <x:c r="T164" s="25"/>
      <x:c r="U164" s="25"/>
    </x:row>
    <x:row r="165" ht="72" customHeight="1">
      <x:c r="A165" s="20" t="str">
        <x:v>alcools-terminale-cd</x:v>
      </x:c>
      <x:c r="B165" s="20" t="str">
        <x:v>Chimie</x:v>
      </x:c>
      <x:c r="C165" s="20" t="str">
        <x:v>Terminale C, Terminale D</x:v>
      </x:c>
      <x:c r="D165" s="20" t="str">
        <x:v>Les alcools</x:v>
      </x:c>
      <x:c r="E165" s="25" t="str">
        <x:v>137</x:v>
      </x:c>
      <x:c r="F165" s="25"/>
      <x:c r="G165" s="27"/>
      <x:c r="H165" s="25"/>
      <x:c r="I165" s="25"/>
      <x:c r="J165" s="27"/>
      <x:c r="K165" s="25"/>
      <x:c r="L165" s="25"/>
      <x:c r="M165" s="25"/>
      <x:c r="N165" s="25"/>
      <x:c r="O165" s="26" t="str">
        <x:f>IF(OR(E165="",F165="",I165="",F165=I165,G165="",J165="",H165="",K165="",P165="",Q165="",T165="",U165=""),"Deux avis complets requis",IF(OR(P165&lt;&gt;E165,Q165&lt;&gt;E165),"Versions à harmoniser",IF(COUNTIFS('Corrections'!$B$5:$B$1004,A165,'Corrections'!$F$5:$F$1004,"Critique",'Corrections'!$J$5:$J$1004,"&lt;&gt;Clôturée")+COUNTIFS('Corrections'!$B$5:$B$1004,A165,'Corrections'!$F$5:$F$1004,"Majeure",'Corrections'!$J$5:$J$1004,"&lt;&gt;Clôturée")&gt;0,"Corrections bloquantes",IF(AND(H165="Validé",K165="Validé",ISNUMBER(G165),ISNUMBER(J165),G165&gt;='Mode emploi'!$B$17,J165&gt;='Mode emploi'!$B$17,G165&lt;=100,J165&lt;=100,T165="Proposé à validation",U165="Proposé à validation"),"À confirmer par coordination","Révision ou arbitrage"))))</x:f>
        <x:v>Deux avis complets requis</x:v>
      </x:c>
      <x:c r="P165" s="25"/>
      <x:c r="Q165" s="25"/>
      <x:c r="R165" s="20" t="n">
        <x:v>2</x:v>
      </x:c>
      <x:c r="S165" s="20" t="str">
        <x:v>https://renfo-plus-ci.gwyzail.chatgpt.site/atelier/alcools-terminale-cd</x:v>
      </x:c>
      <x:c r="T165" s="25"/>
      <x:c r="U165" s="25"/>
    </x:row>
    <x:row r="166" ht="72" customHeight="1">
      <x:c r="A166" s="20" t="str">
        <x:v>amines-terminale-cd</x:v>
      </x:c>
      <x:c r="B166" s="20" t="str">
        <x:v>Chimie</x:v>
      </x:c>
      <x:c r="C166" s="20" t="str">
        <x:v>Terminale C, Terminale D</x:v>
      </x:c>
      <x:c r="D166" s="20" t="str">
        <x:v>Les amines</x:v>
      </x:c>
      <x:c r="E166" s="25" t="str">
        <x:v>137</x:v>
      </x:c>
      <x:c r="F166" s="25"/>
      <x:c r="G166" s="27"/>
      <x:c r="H166" s="25"/>
      <x:c r="I166" s="25"/>
      <x:c r="J166" s="27"/>
      <x:c r="K166" s="25"/>
      <x:c r="L166" s="25"/>
      <x:c r="M166" s="25"/>
      <x:c r="N166" s="25"/>
      <x:c r="O166" s="26" t="str">
        <x:f>IF(OR(E166="",F166="",I166="",F166=I166,G166="",J166="",H166="",K166="",P166="",Q166="",T166="",U166=""),"Deux avis complets requis",IF(OR(P166&lt;&gt;E166,Q166&lt;&gt;E166),"Versions à harmoniser",IF(COUNTIFS('Corrections'!$B$5:$B$1004,A166,'Corrections'!$F$5:$F$1004,"Critique",'Corrections'!$J$5:$J$1004,"&lt;&gt;Clôturée")+COUNTIFS('Corrections'!$B$5:$B$1004,A166,'Corrections'!$F$5:$F$1004,"Majeure",'Corrections'!$J$5:$J$1004,"&lt;&gt;Clôturée")&gt;0,"Corrections bloquantes",IF(AND(H166="Validé",K166="Validé",ISNUMBER(G166),ISNUMBER(J166),G166&gt;='Mode emploi'!$B$17,J166&gt;='Mode emploi'!$B$17,G166&lt;=100,J166&lt;=100,T166="Proposé à validation",U166="Proposé à validation"),"À confirmer par coordination","Révision ou arbitrage"))))</x:f>
        <x:v>Deux avis complets requis</x:v>
      </x:c>
      <x:c r="P166" s="25"/>
      <x:c r="Q166" s="25"/>
      <x:c r="R166" s="20" t="n">
        <x:v>2</x:v>
      </x:c>
      <x:c r="S166" s="20" t="str">
        <x:v>https://renfo-plus-ci.gwyzail.chatgpt.site/atelier/amines-terminale-cd</x:v>
      </x:c>
      <x:c r="T166" s="25"/>
      <x:c r="U166" s="25"/>
    </x:row>
    <x:row r="167" ht="72" customHeight="1">
      <x:c r="A167" s="20" t="str">
        <x:v>tampons-terminale-cd</x:v>
      </x:c>
      <x:c r="B167" s="20" t="str">
        <x:v>Chimie</x:v>
      </x:c>
      <x:c r="C167" s="20" t="str">
        <x:v>Terminale C, Terminale D</x:v>
      </x:c>
      <x:c r="D167" s="20" t="str">
        <x:v>Réactions acido-basiques et solutions tampons</x:v>
      </x:c>
      <x:c r="E167" s="25" t="str">
        <x:v>137</x:v>
      </x:c>
      <x:c r="F167" s="25"/>
      <x:c r="G167" s="27"/>
      <x:c r="H167" s="25"/>
      <x:c r="I167" s="25"/>
      <x:c r="J167" s="27"/>
      <x:c r="K167" s="25"/>
      <x:c r="L167" s="25"/>
      <x:c r="M167" s="25"/>
      <x:c r="N167" s="25"/>
      <x:c r="O167" s="26" t="str">
        <x:f>IF(OR(E167="",F167="",I167="",F167=I167,G167="",J167="",H167="",K167="",P167="",Q167="",T167="",U167=""),"Deux avis complets requis",IF(OR(P167&lt;&gt;E167,Q167&lt;&gt;E167),"Versions à harmoniser",IF(COUNTIFS('Corrections'!$B$5:$B$1004,A167,'Corrections'!$F$5:$F$1004,"Critique",'Corrections'!$J$5:$J$1004,"&lt;&gt;Clôturée")+COUNTIFS('Corrections'!$B$5:$B$1004,A167,'Corrections'!$F$5:$F$1004,"Majeure",'Corrections'!$J$5:$J$1004,"&lt;&gt;Clôturée")&gt;0,"Corrections bloquantes",IF(AND(H167="Validé",K167="Validé",ISNUMBER(G167),ISNUMBER(J167),G167&gt;='Mode emploi'!$B$17,J167&gt;='Mode emploi'!$B$17,G167&lt;=100,J167&lt;=100,T167="Proposé à validation",U167="Proposé à validation"),"À confirmer par coordination","Révision ou arbitrage"))))</x:f>
        <x:v>Deux avis complets requis</x:v>
      </x:c>
      <x:c r="P167" s="25"/>
      <x:c r="Q167" s="25"/>
      <x:c r="R167" s="20" t="n">
        <x:v>2</x:v>
      </x:c>
      <x:c r="S167" s="20" t="str">
        <x:v>https://renfo-plus-ci.gwyzail.chatgpt.site/atelier/tampons-terminale-cd</x:v>
      </x:c>
      <x:c r="T167" s="25"/>
      <x:c r="U167" s="25"/>
    </x:row>
    <x:row r="168" ht="72" customHeight="1">
      <x:c r="A168" s="20" t="str">
        <x:v>solutions-ph-terminale-cd</x:v>
      </x:c>
      <x:c r="B168" s="20" t="str">
        <x:v>Chimie</x:v>
      </x:c>
      <x:c r="C168" s="20" t="str">
        <x:v>Terminale C, Terminale D</x:v>
      </x:c>
      <x:c r="D168" s="20" t="str">
        <x:v>Solutions aqueuses et notion de pH</x:v>
      </x:c>
      <x:c r="E168" s="25" t="str">
        <x:v>137</x:v>
      </x:c>
      <x:c r="F168" s="25"/>
      <x:c r="G168" s="27"/>
      <x:c r="H168" s="25"/>
      <x:c r="I168" s="25"/>
      <x:c r="J168" s="27"/>
      <x:c r="K168" s="25"/>
      <x:c r="L168" s="25"/>
      <x:c r="M168" s="25"/>
      <x:c r="N168" s="25"/>
      <x:c r="O168" s="26" t="str">
        <x:f>IF(OR(E168="",F168="",I168="",F168=I168,G168="",J168="",H168="",K168="",P168="",Q168="",T168="",U168=""),"Deux avis complets requis",IF(OR(P168&lt;&gt;E168,Q168&lt;&gt;E168),"Versions à harmoniser",IF(COUNTIFS('Corrections'!$B$5:$B$1004,A168,'Corrections'!$F$5:$F$1004,"Critique",'Corrections'!$J$5:$J$1004,"&lt;&gt;Clôturée")+COUNTIFS('Corrections'!$B$5:$B$1004,A168,'Corrections'!$F$5:$F$1004,"Majeure",'Corrections'!$J$5:$J$1004,"&lt;&gt;Clôturée")&gt;0,"Corrections bloquantes",IF(AND(H168="Validé",K168="Validé",ISNUMBER(G168),ISNUMBER(J168),G168&gt;='Mode emploi'!$B$17,J168&gt;='Mode emploi'!$B$17,G168&lt;=100,J168&lt;=100,T168="Proposé à validation",U168="Proposé à validation"),"À confirmer par coordination","Révision ou arbitrage"))))</x:f>
        <x:v>Deux avis complets requis</x:v>
      </x:c>
      <x:c r="P168" s="25"/>
      <x:c r="Q168" s="25"/>
      <x:c r="R168" s="20" t="n">
        <x:v>2</x:v>
      </x:c>
      <x:c r="S168" s="20" t="str">
        <x:v>https://renfo-plus-ci.gwyzail.chatgpt.site/atelier/solutions-ph-terminale-cd</x:v>
      </x:c>
      <x:c r="T168" s="25"/>
      <x:c r="U168" s="25"/>
    </x:row>
    <x:row r="169" ht="72" customHeight="1">
      <x:c r="A169" s="20" t="str">
        <x:v>francais-implicite-premiere-a</x:v>
      </x:c>
      <x:c r="B169" s="20" t="str">
        <x:v>Français</x:v>
      </x:c>
      <x:c r="C169" s="20" t="str">
        <x:v>1re A1, 1re A2</x:v>
      </x:c>
      <x:c r="D169" s="20" t="str">
        <x:v>L’implicite : présupposé et sous-entendu</x:v>
      </x:c>
      <x:c r="E169" s="25" t="str">
        <x:v>137</x:v>
      </x:c>
      <x:c r="F169" s="25"/>
      <x:c r="G169" s="27"/>
      <x:c r="H169" s="25"/>
      <x:c r="I169" s="25"/>
      <x:c r="J169" s="27"/>
      <x:c r="K169" s="25"/>
      <x:c r="L169" s="25"/>
      <x:c r="M169" s="25"/>
      <x:c r="N169" s="25"/>
      <x:c r="O169" s="26" t="str">
        <x:f>IF(OR(E169="",F169="",I169="",F169=I169,G169="",J169="",H169="",K169="",P169="",Q169="",T169="",U169=""),"Deux avis complets requis",IF(OR(P169&lt;&gt;E169,Q169&lt;&gt;E169),"Versions à harmoniser",IF(COUNTIFS('Corrections'!$B$5:$B$1004,A169,'Corrections'!$F$5:$F$1004,"Critique",'Corrections'!$J$5:$J$1004,"&lt;&gt;Clôturée")+COUNTIFS('Corrections'!$B$5:$B$1004,A169,'Corrections'!$F$5:$F$1004,"Majeure",'Corrections'!$J$5:$J$1004,"&lt;&gt;Clôturée")&gt;0,"Corrections bloquantes",IF(AND(H169="Validé",K169="Validé",ISNUMBER(G169),ISNUMBER(J169),G169&gt;='Mode emploi'!$B$17,J169&gt;='Mode emploi'!$B$17,G169&lt;=100,J169&lt;=100,T169="Proposé à validation",U169="Proposé à validation"),"À confirmer par coordination","Révision ou arbitrage"))))</x:f>
        <x:v>Deux avis complets requis</x:v>
      </x:c>
      <x:c r="P169" s="25"/>
      <x:c r="Q169" s="25"/>
      <x:c r="R169" s="20" t="n">
        <x:v>2</x:v>
      </x:c>
      <x:c r="S169" s="20" t="str">
        <x:v>https://renfo-plus-ci.gwyzail.chatgpt.site/atelier/francais-implicite-premiere-a</x:v>
      </x:c>
      <x:c r="T169" s="25"/>
      <x:c r="U169" s="25"/>
    </x:row>
    <x:row r="170" ht="72" customHeight="1">
      <x:c r="A170" s="20" t="str">
        <x:v>francais-dissertation-premiere-a</x:v>
      </x:c>
      <x:c r="B170" s="20" t="str">
        <x:v>Français</x:v>
      </x:c>
      <x:c r="C170" s="20" t="str">
        <x:v>1re A1, 1re A2</x:v>
      </x:c>
      <x:c r="D170" s="20" t="str">
        <x:v>La dissertation littéraire</x:v>
      </x:c>
      <x:c r="E170" s="25" t="str">
        <x:v>137</x:v>
      </x:c>
      <x:c r="F170" s="25"/>
      <x:c r="G170" s="27"/>
      <x:c r="H170" s="25"/>
      <x:c r="I170" s="25"/>
      <x:c r="J170" s="27"/>
      <x:c r="K170" s="25"/>
      <x:c r="L170" s="25"/>
      <x:c r="M170" s="25"/>
      <x:c r="N170" s="25"/>
      <x:c r="O170" s="26" t="str">
        <x:f>IF(OR(E170="",F170="",I170="",F170=I170,G170="",J170="",H170="",K170="",P170="",Q170="",T170="",U170=""),"Deux avis complets requis",IF(OR(P170&lt;&gt;E170,Q170&lt;&gt;E170),"Versions à harmoniser",IF(COUNTIFS('Corrections'!$B$5:$B$1004,A170,'Corrections'!$F$5:$F$1004,"Critique",'Corrections'!$J$5:$J$1004,"&lt;&gt;Clôturée")+COUNTIFS('Corrections'!$B$5:$B$1004,A170,'Corrections'!$F$5:$F$1004,"Majeure",'Corrections'!$J$5:$J$1004,"&lt;&gt;Clôturée")&gt;0,"Corrections bloquantes",IF(AND(H170="Validé",K170="Validé",ISNUMBER(G170),ISNUMBER(J170),G170&gt;='Mode emploi'!$B$17,J170&gt;='Mode emploi'!$B$17,G170&lt;=100,J170&lt;=100,T170="Proposé à validation",U170="Proposé à validation"),"À confirmer par coordination","Révision ou arbitrage"))))</x:f>
        <x:v>Deux avis complets requis</x:v>
      </x:c>
      <x:c r="P170" s="25"/>
      <x:c r="Q170" s="25"/>
      <x:c r="R170" s="20" t="n">
        <x:v>2</x:v>
      </x:c>
      <x:c r="S170" s="20" t="str">
        <x:v>https://renfo-plus-ci.gwyzail.chatgpt.site/atelier/francais-dissertation-premiere-a</x:v>
      </x:c>
      <x:c r="T170" s="25"/>
      <x:c r="U170" s="25"/>
    </x:row>
    <x:row r="171" ht="72" customHeight="1">
      <x:c r="A171" s="20" t="str">
        <x:v>francais-focalisation-premiere-a</x:v>
      </x:c>
      <x:c r="B171" s="20" t="str">
        <x:v>Français</x:v>
      </x:c>
      <x:c r="C171" s="20" t="str">
        <x:v>1re A1, 1re A2</x:v>
      </x:c>
      <x:c r="D171" s="20" t="str">
        <x:v>La focalisation et le point de vue</x:v>
      </x:c>
      <x:c r="E171" s="25" t="str">
        <x:v>137</x:v>
      </x:c>
      <x:c r="F171" s="25"/>
      <x:c r="G171" s="27"/>
      <x:c r="H171" s="25"/>
      <x:c r="I171" s="25"/>
      <x:c r="J171" s="27"/>
      <x:c r="K171" s="25"/>
      <x:c r="L171" s="25"/>
      <x:c r="M171" s="25"/>
      <x:c r="N171" s="25"/>
      <x:c r="O171" s="26" t="str">
        <x:f>IF(OR(E171="",F171="",I171="",F171=I171,G171="",J171="",H171="",K171="",P171="",Q171="",T171="",U171=""),"Deux avis complets requis",IF(OR(P171&lt;&gt;E171,Q171&lt;&gt;E171),"Versions à harmoniser",IF(COUNTIFS('Corrections'!$B$5:$B$1004,A171,'Corrections'!$F$5:$F$1004,"Critique",'Corrections'!$J$5:$J$1004,"&lt;&gt;Clôturée")+COUNTIFS('Corrections'!$B$5:$B$1004,A171,'Corrections'!$F$5:$F$1004,"Majeure",'Corrections'!$J$5:$J$1004,"&lt;&gt;Clôturée")&gt;0,"Corrections bloquantes",IF(AND(H171="Validé",K171="Validé",ISNUMBER(G171),ISNUMBER(J171),G171&gt;='Mode emploi'!$B$17,J171&gt;='Mode emploi'!$B$17,G171&lt;=100,J171&lt;=100,T171="Proposé à validation",U171="Proposé à validation"),"À confirmer par coordination","Révision ou arbitrage"))))</x:f>
        <x:v>Deux avis complets requis</x:v>
      </x:c>
      <x:c r="P171" s="25"/>
      <x:c r="Q171" s="25"/>
      <x:c r="R171" s="20" t="n">
        <x:v>2</x:v>
      </x:c>
      <x:c r="S171" s="20" t="str">
        <x:v>https://renfo-plus-ci.gwyzail.chatgpt.site/atelier/francais-focalisation-premiere-a</x:v>
      </x:c>
      <x:c r="T171" s="25"/>
      <x:c r="U171" s="25"/>
    </x:row>
    <x:row r="172" ht="72" customHeight="1">
      <x:c r="A172" s="20" t="str">
        <x:v>francais-argumenter-premiere-a</x:v>
      </x:c>
      <x:c r="B172" s="20" t="str">
        <x:v>Français</x:v>
      </x:c>
      <x:c r="C172" s="20" t="str">
        <x:v>1re A1, 1re A2</x:v>
      </x:c>
      <x:c r="D172" s="20" t="str">
        <x:v>La production écrite argumentative</x:v>
      </x:c>
      <x:c r="E172" s="25" t="str">
        <x:v>137</x:v>
      </x:c>
      <x:c r="F172" s="25"/>
      <x:c r="G172" s="27"/>
      <x:c r="H172" s="25"/>
      <x:c r="I172" s="25"/>
      <x:c r="J172" s="27"/>
      <x:c r="K172" s="25"/>
      <x:c r="L172" s="25"/>
      <x:c r="M172" s="25"/>
      <x:c r="N172" s="25"/>
      <x:c r="O172" s="26" t="str">
        <x:f>IF(OR(E172="",F172="",I172="",F172=I172,G172="",J172="",H172="",K172="",P172="",Q172="",T172="",U172=""),"Deux avis complets requis",IF(OR(P172&lt;&gt;E172,Q172&lt;&gt;E172),"Versions à harmoniser",IF(COUNTIFS('Corrections'!$B$5:$B$1004,A172,'Corrections'!$F$5:$F$1004,"Critique",'Corrections'!$J$5:$J$1004,"&lt;&gt;Clôturée")+COUNTIFS('Corrections'!$B$5:$B$1004,A172,'Corrections'!$F$5:$F$1004,"Majeure",'Corrections'!$J$5:$J$1004,"&lt;&gt;Clôturée")&gt;0,"Corrections bloquantes",IF(AND(H172="Validé",K172="Validé",ISNUMBER(G172),ISNUMBER(J172),G172&gt;='Mode emploi'!$B$17,J172&gt;='Mode emploi'!$B$17,G172&lt;=100,J172&lt;=100,T172="Proposé à validation",U172="Proposé à validation"),"À confirmer par coordination","Révision ou arbitrage"))))</x:f>
        <x:v>Deux avis complets requis</x:v>
      </x:c>
      <x:c r="P172" s="25"/>
      <x:c r="Q172" s="25"/>
      <x:c r="R172" s="20" t="n">
        <x:v>2</x:v>
      </x:c>
      <x:c r="S172" s="20" t="str">
        <x:v>https://renfo-plus-ci.gwyzail.chatgpt.site/atelier/francais-argumenter-premiere-a</x:v>
      </x:c>
      <x:c r="T172" s="25"/>
      <x:c r="U172" s="25"/>
    </x:row>
    <x:row r="173" ht="72" customHeight="1">
      <x:c r="A173" s="20" t="str">
        <x:v>francais-commentaire-premiere-a</x:v>
      </x:c>
      <x:c r="B173" s="20" t="str">
        <x:v>Français</x:v>
      </x:c>
      <x:c r="C173" s="20" t="str">
        <x:v>1re A1, 1re A2</x:v>
      </x:c>
      <x:c r="D173" s="20" t="str">
        <x:v>Le commentaire composé</x:v>
      </x:c>
      <x:c r="E173" s="25" t="str">
        <x:v>137</x:v>
      </x:c>
      <x:c r="F173" s="25"/>
      <x:c r="G173" s="27"/>
      <x:c r="H173" s="25"/>
      <x:c r="I173" s="25"/>
      <x:c r="J173" s="27"/>
      <x:c r="K173" s="25"/>
      <x:c r="L173" s="25"/>
      <x:c r="M173" s="25"/>
      <x:c r="N173" s="25"/>
      <x:c r="O173" s="26" t="str">
        <x:f>IF(OR(E173="",F173="",I173="",F173=I173,G173="",J173="",H173="",K173="",P173="",Q173="",T173="",U173=""),"Deux avis complets requis",IF(OR(P173&lt;&gt;E173,Q173&lt;&gt;E173),"Versions à harmoniser",IF(COUNTIFS('Corrections'!$B$5:$B$1004,A173,'Corrections'!$F$5:$F$1004,"Critique",'Corrections'!$J$5:$J$1004,"&lt;&gt;Clôturée")+COUNTIFS('Corrections'!$B$5:$B$1004,A173,'Corrections'!$F$5:$F$1004,"Majeure",'Corrections'!$J$5:$J$1004,"&lt;&gt;Clôturée")&gt;0,"Corrections bloquantes",IF(AND(H173="Validé",K173="Validé",ISNUMBER(G173),ISNUMBER(J173),G173&gt;='Mode emploi'!$B$17,J173&gt;='Mode emploi'!$B$17,G173&lt;=100,J173&lt;=100,T173="Proposé à validation",U173="Proposé à validation"),"À confirmer par coordination","Révision ou arbitrage"))))</x:f>
        <x:v>Deux avis complets requis</x:v>
      </x:c>
      <x:c r="P173" s="25"/>
      <x:c r="Q173" s="25"/>
      <x:c r="R173" s="20" t="n">
        <x:v>2</x:v>
      </x:c>
      <x:c r="S173" s="20" t="str">
        <x:v>https://renfo-plus-ci.gwyzail.chatgpt.site/atelier/francais-commentaire-premiere-a</x:v>
      </x:c>
      <x:c r="T173" s="25"/>
      <x:c r="U173" s="25"/>
    </x:row>
    <x:row r="174" ht="72" customHeight="1">
      <x:c r="A174" s="20" t="str">
        <x:v>francais-resume-premiere-a</x:v>
      </x:c>
      <x:c r="B174" s="20" t="str">
        <x:v>Français</x:v>
      </x:c>
      <x:c r="C174" s="20" t="str">
        <x:v>1re A1, 1re A2</x:v>
      </x:c>
      <x:c r="D174" s="20" t="str">
        <x:v>Le résumé du texte argumentatif</x:v>
      </x:c>
      <x:c r="E174" s="25" t="str">
        <x:v>137</x:v>
      </x:c>
      <x:c r="F174" s="25"/>
      <x:c r="G174" s="27"/>
      <x:c r="H174" s="25"/>
      <x:c r="I174" s="25"/>
      <x:c r="J174" s="27"/>
      <x:c r="K174" s="25"/>
      <x:c r="L174" s="25"/>
      <x:c r="M174" s="25"/>
      <x:c r="N174" s="25"/>
      <x:c r="O174" s="26" t="str">
        <x:f>IF(OR(E174="",F174="",I174="",F174=I174,G174="",J174="",H174="",K174="",P174="",Q174="",T174="",U174=""),"Deux avis complets requis",IF(OR(P174&lt;&gt;E174,Q174&lt;&gt;E174),"Versions à harmoniser",IF(COUNTIFS('Corrections'!$B$5:$B$1004,A174,'Corrections'!$F$5:$F$1004,"Critique",'Corrections'!$J$5:$J$1004,"&lt;&gt;Clôturée")+COUNTIFS('Corrections'!$B$5:$B$1004,A174,'Corrections'!$F$5:$F$1004,"Majeure",'Corrections'!$J$5:$J$1004,"&lt;&gt;Clôturée")&gt;0,"Corrections bloquantes",IF(AND(H174="Validé",K174="Validé",ISNUMBER(G174),ISNUMBER(J174),G174&gt;='Mode emploi'!$B$17,J174&gt;='Mode emploi'!$B$17,G174&lt;=100,J174&lt;=100,T174="Proposé à validation",U174="Proposé à validation"),"À confirmer par coordination","Révision ou arbitrage"))))</x:f>
        <x:v>Deux avis complets requis</x:v>
      </x:c>
      <x:c r="P174" s="25"/>
      <x:c r="Q174" s="25"/>
      <x:c r="R174" s="20" t="n">
        <x:v>2</x:v>
      </x:c>
      <x:c r="S174" s="20" t="str">
        <x:v>https://renfo-plus-ci.gwyzail.chatgpt.site/atelier/francais-resume-premiere-a</x:v>
      </x:c>
      <x:c r="T174" s="25"/>
      <x:c r="U174" s="25"/>
    </x:row>
    <x:row r="175" ht="72" customHeight="1">
      <x:c r="A175" s="20" t="str">
        <x:v>francais-rythme-premiere-a</x:v>
      </x:c>
      <x:c r="B175" s="20" t="str">
        <x:v>Français</x:v>
      </x:c>
      <x:c r="C175" s="20" t="str">
        <x:v>1re A1, 1re A2</x:v>
      </x:c>
      <x:c r="D175" s="20" t="str">
        <x:v>Le rythme dans la poésie et la prose</x:v>
      </x:c>
      <x:c r="E175" s="25" t="str">
        <x:v>137</x:v>
      </x:c>
      <x:c r="F175" s="25"/>
      <x:c r="G175" s="27"/>
      <x:c r="H175" s="25"/>
      <x:c r="I175" s="25"/>
      <x:c r="J175" s="27"/>
      <x:c r="K175" s="25"/>
      <x:c r="L175" s="25"/>
      <x:c r="M175" s="25"/>
      <x:c r="N175" s="25"/>
      <x:c r="O175" s="26" t="str">
        <x:f>IF(OR(E175="",F175="",I175="",F175=I175,G175="",J175="",H175="",K175="",P175="",Q175="",T175="",U175=""),"Deux avis complets requis",IF(OR(P175&lt;&gt;E175,Q175&lt;&gt;E175),"Versions à harmoniser",IF(COUNTIFS('Corrections'!$B$5:$B$1004,A175,'Corrections'!$F$5:$F$1004,"Critique",'Corrections'!$J$5:$J$1004,"&lt;&gt;Clôturée")+COUNTIFS('Corrections'!$B$5:$B$1004,A175,'Corrections'!$F$5:$F$1004,"Majeure",'Corrections'!$J$5:$J$1004,"&lt;&gt;Clôturée")&gt;0,"Corrections bloquantes",IF(AND(H175="Validé",K175="Validé",ISNUMBER(G175),ISNUMBER(J175),G175&gt;='Mode emploi'!$B$17,J175&gt;='Mode emploi'!$B$17,G175&lt;=100,J175&lt;=100,T175="Proposé à validation",U175="Proposé à validation"),"À confirmer par coordination","Révision ou arbitrage"))))</x:f>
        <x:v>Deux avis complets requis</x:v>
      </x:c>
      <x:c r="P175" s="25"/>
      <x:c r="Q175" s="25"/>
      <x:c r="R175" s="20" t="n">
        <x:v>2</x:v>
      </x:c>
      <x:c r="S175" s="20" t="str">
        <x:v>https://renfo-plus-ci.gwyzail.chatgpt.site/atelier/francais-rythme-premiere-a</x:v>
      </x:c>
      <x:c r="T175" s="25"/>
      <x:c r="U175" s="25"/>
    </x:row>
    <x:row r="176" ht="72" customHeight="1">
      <x:c r="A176" s="20" t="str">
        <x:v>francais-raisonnement-premiere-a</x:v>
      </x:c>
      <x:c r="B176" s="20" t="str">
        <x:v>Français</x:v>
      </x:c>
      <x:c r="C176" s="20" t="str">
        <x:v>1re A1, 1re A2</x:v>
      </x:c>
      <x:c r="D176" s="20" t="str">
        <x:v>Les modes de raisonnement</x:v>
      </x:c>
      <x:c r="E176" s="25" t="str">
        <x:v>137</x:v>
      </x:c>
      <x:c r="F176" s="25"/>
      <x:c r="G176" s="27"/>
      <x:c r="H176" s="25"/>
      <x:c r="I176" s="25"/>
      <x:c r="J176" s="27"/>
      <x:c r="K176" s="25"/>
      <x:c r="L176" s="25"/>
      <x:c r="M176" s="25"/>
      <x:c r="N176" s="25"/>
      <x:c r="O176" s="26" t="str">
        <x:f>IF(OR(E176="",F176="",I176="",F176=I176,G176="",J176="",H176="",K176="",P176="",Q176="",T176="",U176=""),"Deux avis complets requis",IF(OR(P176&lt;&gt;E176,Q176&lt;&gt;E176),"Versions à harmoniser",IF(COUNTIFS('Corrections'!$B$5:$B$1004,A176,'Corrections'!$F$5:$F$1004,"Critique",'Corrections'!$J$5:$J$1004,"&lt;&gt;Clôturée")+COUNTIFS('Corrections'!$B$5:$B$1004,A176,'Corrections'!$F$5:$F$1004,"Majeure",'Corrections'!$J$5:$J$1004,"&lt;&gt;Clôturée")&gt;0,"Corrections bloquantes",IF(AND(H176="Validé",K176="Validé",ISNUMBER(G176),ISNUMBER(J176),G176&gt;='Mode emploi'!$B$17,J176&gt;='Mode emploi'!$B$17,G176&lt;=100,J176&lt;=100,T176="Proposé à validation",U176="Proposé à validation"),"À confirmer par coordination","Révision ou arbitrage"))))</x:f>
        <x:v>Deux avis complets requis</x:v>
      </x:c>
      <x:c r="P176" s="25"/>
      <x:c r="Q176" s="25"/>
      <x:c r="R176" s="20" t="n">
        <x:v>2</x:v>
      </x:c>
      <x:c r="S176" s="20" t="str">
        <x:v>https://renfo-plus-ci.gwyzail.chatgpt.site/atelier/francais-raisonnement-premiere-a</x:v>
      </x:c>
      <x:c r="T176" s="25"/>
      <x:c r="U176" s="25"/>
    </x:row>
    <x:row r="177" ht="72" customHeight="1">
      <x:c r="A177" s="20" t="str">
        <x:v>francais-tonalites-premiere-a</x:v>
      </x:c>
      <x:c r="B177" s="20" t="str">
        <x:v>Français</x:v>
      </x:c>
      <x:c r="C177" s="20" t="str">
        <x:v>1re A1, 1re A2</x:v>
      </x:c>
      <x:c r="D177" s="20" t="str">
        <x:v>Les tonalités littéraires</x:v>
      </x:c>
      <x:c r="E177" s="25" t="str">
        <x:v>137</x:v>
      </x:c>
      <x:c r="F177" s="25"/>
      <x:c r="G177" s="27"/>
      <x:c r="H177" s="25"/>
      <x:c r="I177" s="25"/>
      <x:c r="J177" s="27"/>
      <x:c r="K177" s="25"/>
      <x:c r="L177" s="25"/>
      <x:c r="M177" s="25"/>
      <x:c r="N177" s="25"/>
      <x:c r="O177" s="26" t="str">
        <x:f>IF(OR(E177="",F177="",I177="",F177=I177,G177="",J177="",H177="",K177="",P177="",Q177="",T177="",U177=""),"Deux avis complets requis",IF(OR(P177&lt;&gt;E177,Q177&lt;&gt;E177),"Versions à harmoniser",IF(COUNTIFS('Corrections'!$B$5:$B$1004,A177,'Corrections'!$F$5:$F$1004,"Critique",'Corrections'!$J$5:$J$1004,"&lt;&gt;Clôturée")+COUNTIFS('Corrections'!$B$5:$B$1004,A177,'Corrections'!$F$5:$F$1004,"Majeure",'Corrections'!$J$5:$J$1004,"&lt;&gt;Clôturée")&gt;0,"Corrections bloquantes",IF(AND(H177="Validé",K177="Validé",ISNUMBER(G177),ISNUMBER(J177),G177&gt;='Mode emploi'!$B$17,J177&gt;='Mode emploi'!$B$17,G177&lt;=100,J177&lt;=100,T177="Proposé à validation",U177="Proposé à validation"),"À confirmer par coordination","Révision ou arbitrage"))))</x:f>
        <x:v>Deux avis complets requis</x:v>
      </x:c>
      <x:c r="P177" s="25"/>
      <x:c r="Q177" s="25"/>
      <x:c r="R177" s="20" t="n">
        <x:v>2</x:v>
      </x:c>
      <x:c r="S177" s="20" t="str">
        <x:v>https://renfo-plus-ci.gwyzail.chatgpt.site/atelier/francais-tonalites-premiere-a</x:v>
      </x:c>
      <x:c r="T177" s="25"/>
      <x:c r="U177" s="25"/>
    </x:row>
    <x:row r="178" ht="72" customHeight="1">
      <x:c r="A178" s="20" t="str">
        <x:v>francais-temps-premiere-a</x:v>
      </x:c>
      <x:c r="B178" s="20" t="str">
        <x:v>Français</x:v>
      </x:c>
      <x:c r="C178" s="20" t="str">
        <x:v>1re A1, 1re A2</x:v>
      </x:c>
      <x:c r="D178" s="20" t="str">
        <x:v>Les valeurs des temps verbaux</x:v>
      </x:c>
      <x:c r="E178" s="25" t="str">
        <x:v>137</x:v>
      </x:c>
      <x:c r="F178" s="25"/>
      <x:c r="G178" s="27"/>
      <x:c r="H178" s="25"/>
      <x:c r="I178" s="25"/>
      <x:c r="J178" s="27"/>
      <x:c r="K178" s="25"/>
      <x:c r="L178" s="25"/>
      <x:c r="M178" s="25"/>
      <x:c r="N178" s="25"/>
      <x:c r="O178" s="26" t="str">
        <x:f>IF(OR(E178="",F178="",I178="",F178=I178,G178="",J178="",H178="",K178="",P178="",Q178="",T178="",U178=""),"Deux avis complets requis",IF(OR(P178&lt;&gt;E178,Q178&lt;&gt;E178),"Versions à harmoniser",IF(COUNTIFS('Corrections'!$B$5:$B$1004,A178,'Corrections'!$F$5:$F$1004,"Critique",'Corrections'!$J$5:$J$1004,"&lt;&gt;Clôturée")+COUNTIFS('Corrections'!$B$5:$B$1004,A178,'Corrections'!$F$5:$F$1004,"Majeure",'Corrections'!$J$5:$J$1004,"&lt;&gt;Clôturée")&gt;0,"Corrections bloquantes",IF(AND(H178="Validé",K178="Validé",ISNUMBER(G178),ISNUMBER(J178),G178&gt;='Mode emploi'!$B$17,J178&gt;='Mode emploi'!$B$17,G178&lt;=100,J178&lt;=100,T178="Proposé à validation",U178="Proposé à validation"),"À confirmer par coordination","Révision ou arbitrage"))))</x:f>
        <x:v>Deux avis complets requis</x:v>
      </x:c>
      <x:c r="P178" s="25"/>
      <x:c r="Q178" s="25"/>
      <x:c r="R178" s="20" t="n">
        <x:v>2</x:v>
      </x:c>
      <x:c r="S178" s="20" t="str">
        <x:v>https://renfo-plus-ci.gwyzail.chatgpt.site/atelier/francais-temps-premiere-a</x:v>
      </x:c>
      <x:c r="T178" s="25"/>
      <x:c r="U178" s="25"/>
    </x:row>
    <x:row r="179" ht="72" customHeight="1">
      <x:c r="A179" s="20" t="str">
        <x:v>francais-oral-premiere-a</x:v>
      </x:c>
      <x:c r="B179" s="20" t="str">
        <x:v>Français</x:v>
      </x:c>
      <x:c r="C179" s="20" t="str">
        <x:v>1re A1, 1re A2</x:v>
      </x:c>
      <x:c r="D179" s="20" t="str">
        <x:v>S’initier à l’oral de français</x:v>
      </x:c>
      <x:c r="E179" s="25" t="str">
        <x:v>137</x:v>
      </x:c>
      <x:c r="F179" s="25"/>
      <x:c r="G179" s="27"/>
      <x:c r="H179" s="25"/>
      <x:c r="I179" s="25"/>
      <x:c r="J179" s="27"/>
      <x:c r="K179" s="25"/>
      <x:c r="L179" s="25"/>
      <x:c r="M179" s="25"/>
      <x:c r="N179" s="25"/>
      <x:c r="O179" s="26" t="str">
        <x:f>IF(OR(E179="",F179="",I179="",F179=I179,G179="",J179="",H179="",K179="",P179="",Q179="",T179="",U179=""),"Deux avis complets requis",IF(OR(P179&lt;&gt;E179,Q179&lt;&gt;E179),"Versions à harmoniser",IF(COUNTIFS('Corrections'!$B$5:$B$1004,A179,'Corrections'!$F$5:$F$1004,"Critique",'Corrections'!$J$5:$J$1004,"&lt;&gt;Clôturée")+COUNTIFS('Corrections'!$B$5:$B$1004,A179,'Corrections'!$F$5:$F$1004,"Majeure",'Corrections'!$J$5:$J$1004,"&lt;&gt;Clôturée")&gt;0,"Corrections bloquantes",IF(AND(H179="Validé",K179="Validé",ISNUMBER(G179),ISNUMBER(J179),G179&gt;='Mode emploi'!$B$17,J179&gt;='Mode emploi'!$B$17,G179&lt;=100,J179&lt;=100,T179="Proposé à validation",U179="Proposé à validation"),"À confirmer par coordination","Révision ou arbitrage"))))</x:f>
        <x:v>Deux avis complets requis</x:v>
      </x:c>
      <x:c r="P179" s="25"/>
      <x:c r="Q179" s="25"/>
      <x:c r="R179" s="20" t="n">
        <x:v>2</x:v>
      </x:c>
      <x:c r="S179" s="20" t="str">
        <x:v>https://renfo-plus-ci.gwyzail.chatgpt.site/atelier/francais-oral-premiere-a</x:v>
      </x:c>
      <x:c r="T179" s="25"/>
      <x:c r="U179" s="25"/>
    </x:row>
    <x:row r="180" ht="72" customHeight="1">
      <x:c r="A180" s="20" t="str">
        <x:v>francais-implicite-premiere-c</x:v>
      </x:c>
      <x:c r="B180" s="20" t="str">
        <x:v>Français</x:v>
      </x:c>
      <x:c r="C180" s="20" t="str">
        <x:v>1re C</x:v>
      </x:c>
      <x:c r="D180" s="20" t="str">
        <x:v>L’implicite : présupposé et sous-entendu</x:v>
      </x:c>
      <x:c r="E180" s="25" t="str">
        <x:v>137</x:v>
      </x:c>
      <x:c r="F180" s="25"/>
      <x:c r="G180" s="27"/>
      <x:c r="H180" s="25"/>
      <x:c r="I180" s="25"/>
      <x:c r="J180" s="27"/>
      <x:c r="K180" s="25"/>
      <x:c r="L180" s="25"/>
      <x:c r="M180" s="25"/>
      <x:c r="N180" s="25"/>
      <x:c r="O180" s="26" t="str">
        <x:f>IF(OR(E180="",F180="",I180="",F180=I180,G180="",J180="",H180="",K180="",P180="",Q180="",T180="",U180=""),"Deux avis complets requis",IF(OR(P180&lt;&gt;E180,Q180&lt;&gt;E180),"Versions à harmoniser",IF(COUNTIFS('Corrections'!$B$5:$B$1004,A180,'Corrections'!$F$5:$F$1004,"Critique",'Corrections'!$J$5:$J$1004,"&lt;&gt;Clôturée")+COUNTIFS('Corrections'!$B$5:$B$1004,A180,'Corrections'!$F$5:$F$1004,"Majeure",'Corrections'!$J$5:$J$1004,"&lt;&gt;Clôturée")&gt;0,"Corrections bloquantes",IF(AND(H180="Validé",K180="Validé",ISNUMBER(G180),ISNUMBER(J180),G180&gt;='Mode emploi'!$B$17,J180&gt;='Mode emploi'!$B$17,G180&lt;=100,J180&lt;=100,T180="Proposé à validation",U180="Proposé à validation"),"À confirmer par coordination","Révision ou arbitrage"))))</x:f>
        <x:v>Deux avis complets requis</x:v>
      </x:c>
      <x:c r="P180" s="25"/>
      <x:c r="Q180" s="25"/>
      <x:c r="R180" s="20" t="n">
        <x:v>2</x:v>
      </x:c>
      <x:c r="S180" s="20" t="str">
        <x:v>https://renfo-plus-ci.gwyzail.chatgpt.site/atelier/francais-implicite-premiere-c</x:v>
      </x:c>
      <x:c r="T180" s="25"/>
      <x:c r="U180" s="25"/>
    </x:row>
    <x:row r="181" ht="72" customHeight="1">
      <x:c r="A181" s="20" t="str">
        <x:v>francais-dissertation-premiere-c</x:v>
      </x:c>
      <x:c r="B181" s="20" t="str">
        <x:v>Français</x:v>
      </x:c>
      <x:c r="C181" s="20" t="str">
        <x:v>1re C</x:v>
      </x:c>
      <x:c r="D181" s="20" t="str">
        <x:v>La dissertation littéraire</x:v>
      </x:c>
      <x:c r="E181" s="25" t="str">
        <x:v>137</x:v>
      </x:c>
      <x:c r="F181" s="25"/>
      <x:c r="G181" s="27"/>
      <x:c r="H181" s="25"/>
      <x:c r="I181" s="25"/>
      <x:c r="J181" s="27"/>
      <x:c r="K181" s="25"/>
      <x:c r="L181" s="25"/>
      <x:c r="M181" s="25"/>
      <x:c r="N181" s="25"/>
      <x:c r="O181" s="26" t="str">
        <x:f>IF(OR(E181="",F181="",I181="",F181=I181,G181="",J181="",H181="",K181="",P181="",Q181="",T181="",U181=""),"Deux avis complets requis",IF(OR(P181&lt;&gt;E181,Q181&lt;&gt;E181),"Versions à harmoniser",IF(COUNTIFS('Corrections'!$B$5:$B$1004,A181,'Corrections'!$F$5:$F$1004,"Critique",'Corrections'!$J$5:$J$1004,"&lt;&gt;Clôturée")+COUNTIFS('Corrections'!$B$5:$B$1004,A181,'Corrections'!$F$5:$F$1004,"Majeure",'Corrections'!$J$5:$J$1004,"&lt;&gt;Clôturée")&gt;0,"Corrections bloquantes",IF(AND(H181="Validé",K181="Validé",ISNUMBER(G181),ISNUMBER(J181),G181&gt;='Mode emploi'!$B$17,J181&gt;='Mode emploi'!$B$17,G181&lt;=100,J181&lt;=100,T181="Proposé à validation",U181="Proposé à validation"),"À confirmer par coordination","Révision ou arbitrage"))))</x:f>
        <x:v>Deux avis complets requis</x:v>
      </x:c>
      <x:c r="P181" s="25"/>
      <x:c r="Q181" s="25"/>
      <x:c r="R181" s="20" t="n">
        <x:v>2</x:v>
      </x:c>
      <x:c r="S181" s="20" t="str">
        <x:v>https://renfo-plus-ci.gwyzail.chatgpt.site/atelier/francais-dissertation-premiere-c</x:v>
      </x:c>
      <x:c r="T181" s="25"/>
      <x:c r="U181" s="25"/>
    </x:row>
    <x:row r="182" ht="72" customHeight="1">
      <x:c r="A182" s="20" t="str">
        <x:v>francais-focalisation-premiere-c</x:v>
      </x:c>
      <x:c r="B182" s="20" t="str">
        <x:v>Français</x:v>
      </x:c>
      <x:c r="C182" s="20" t="str">
        <x:v>1re C</x:v>
      </x:c>
      <x:c r="D182" s="20" t="str">
        <x:v>La focalisation et le point de vue</x:v>
      </x:c>
      <x:c r="E182" s="25" t="str">
        <x:v>137</x:v>
      </x:c>
      <x:c r="F182" s="25"/>
      <x:c r="G182" s="27"/>
      <x:c r="H182" s="25"/>
      <x:c r="I182" s="25"/>
      <x:c r="J182" s="27"/>
      <x:c r="K182" s="25"/>
      <x:c r="L182" s="25"/>
      <x:c r="M182" s="25"/>
      <x:c r="N182" s="25"/>
      <x:c r="O182" s="26" t="str">
        <x:f>IF(OR(E182="",F182="",I182="",F182=I182,G182="",J182="",H182="",K182="",P182="",Q182="",T182="",U182=""),"Deux avis complets requis",IF(OR(P182&lt;&gt;E182,Q182&lt;&gt;E182),"Versions à harmoniser",IF(COUNTIFS('Corrections'!$B$5:$B$1004,A182,'Corrections'!$F$5:$F$1004,"Critique",'Corrections'!$J$5:$J$1004,"&lt;&gt;Clôturée")+COUNTIFS('Corrections'!$B$5:$B$1004,A182,'Corrections'!$F$5:$F$1004,"Majeure",'Corrections'!$J$5:$J$1004,"&lt;&gt;Clôturée")&gt;0,"Corrections bloquantes",IF(AND(H182="Validé",K182="Validé",ISNUMBER(G182),ISNUMBER(J182),G182&gt;='Mode emploi'!$B$17,J182&gt;='Mode emploi'!$B$17,G182&lt;=100,J182&lt;=100,T182="Proposé à validation",U182="Proposé à validation"),"À confirmer par coordination","Révision ou arbitrage"))))</x:f>
        <x:v>Deux avis complets requis</x:v>
      </x:c>
      <x:c r="P182" s="25"/>
      <x:c r="Q182" s="25"/>
      <x:c r="R182" s="20" t="n">
        <x:v>2</x:v>
      </x:c>
      <x:c r="S182" s="20" t="str">
        <x:v>https://renfo-plus-ci.gwyzail.chatgpt.site/atelier/francais-focalisation-premiere-c</x:v>
      </x:c>
      <x:c r="T182" s="25"/>
      <x:c r="U182" s="25"/>
    </x:row>
    <x:row r="183" ht="72" customHeight="1">
      <x:c r="A183" s="20" t="str">
        <x:v>francais-argumenter-premiere-c</x:v>
      </x:c>
      <x:c r="B183" s="20" t="str">
        <x:v>Français</x:v>
      </x:c>
      <x:c r="C183" s="20" t="str">
        <x:v>1re C</x:v>
      </x:c>
      <x:c r="D183" s="20" t="str">
        <x:v>La production écrite argumentative</x:v>
      </x:c>
      <x:c r="E183" s="25" t="str">
        <x:v>137</x:v>
      </x:c>
      <x:c r="F183" s="25"/>
      <x:c r="G183" s="27"/>
      <x:c r="H183" s="25"/>
      <x:c r="I183" s="25"/>
      <x:c r="J183" s="27"/>
      <x:c r="K183" s="25"/>
      <x:c r="L183" s="25"/>
      <x:c r="M183" s="25"/>
      <x:c r="N183" s="25"/>
      <x:c r="O183" s="26" t="str">
        <x:f>IF(OR(E183="",F183="",I183="",F183=I183,G183="",J183="",H183="",K183="",P183="",Q183="",T183="",U183=""),"Deux avis complets requis",IF(OR(P183&lt;&gt;E183,Q183&lt;&gt;E183),"Versions à harmoniser",IF(COUNTIFS('Corrections'!$B$5:$B$1004,A183,'Corrections'!$F$5:$F$1004,"Critique",'Corrections'!$J$5:$J$1004,"&lt;&gt;Clôturée")+COUNTIFS('Corrections'!$B$5:$B$1004,A183,'Corrections'!$F$5:$F$1004,"Majeure",'Corrections'!$J$5:$J$1004,"&lt;&gt;Clôturée")&gt;0,"Corrections bloquantes",IF(AND(H183="Validé",K183="Validé",ISNUMBER(G183),ISNUMBER(J183),G183&gt;='Mode emploi'!$B$17,J183&gt;='Mode emploi'!$B$17,G183&lt;=100,J183&lt;=100,T183="Proposé à validation",U183="Proposé à validation"),"À confirmer par coordination","Révision ou arbitrage"))))</x:f>
        <x:v>Deux avis complets requis</x:v>
      </x:c>
      <x:c r="P183" s="25"/>
      <x:c r="Q183" s="25"/>
      <x:c r="R183" s="20" t="n">
        <x:v>2</x:v>
      </x:c>
      <x:c r="S183" s="20" t="str">
        <x:v>https://renfo-plus-ci.gwyzail.chatgpt.site/atelier/francais-argumenter-premiere-c</x:v>
      </x:c>
      <x:c r="T183" s="25"/>
      <x:c r="U183" s="25"/>
    </x:row>
    <x:row r="184" ht="72" customHeight="1">
      <x:c r="A184" s="20" t="str">
        <x:v>francais-commentaire-premiere-c</x:v>
      </x:c>
      <x:c r="B184" s="20" t="str">
        <x:v>Français</x:v>
      </x:c>
      <x:c r="C184" s="20" t="str">
        <x:v>1re C</x:v>
      </x:c>
      <x:c r="D184" s="20" t="str">
        <x:v>Le commentaire composé</x:v>
      </x:c>
      <x:c r="E184" s="25" t="str">
        <x:v>137</x:v>
      </x:c>
      <x:c r="F184" s="25"/>
      <x:c r="G184" s="27"/>
      <x:c r="H184" s="25"/>
      <x:c r="I184" s="25"/>
      <x:c r="J184" s="27"/>
      <x:c r="K184" s="25"/>
      <x:c r="L184" s="25"/>
      <x:c r="M184" s="25"/>
      <x:c r="N184" s="25"/>
      <x:c r="O184" s="26" t="str">
        <x:f>IF(OR(E184="",F184="",I184="",F184=I184,G184="",J184="",H184="",K184="",P184="",Q184="",T184="",U184=""),"Deux avis complets requis",IF(OR(P184&lt;&gt;E184,Q184&lt;&gt;E184),"Versions à harmoniser",IF(COUNTIFS('Corrections'!$B$5:$B$1004,A184,'Corrections'!$F$5:$F$1004,"Critique",'Corrections'!$J$5:$J$1004,"&lt;&gt;Clôturée")+COUNTIFS('Corrections'!$B$5:$B$1004,A184,'Corrections'!$F$5:$F$1004,"Majeure",'Corrections'!$J$5:$J$1004,"&lt;&gt;Clôturée")&gt;0,"Corrections bloquantes",IF(AND(H184="Validé",K184="Validé",ISNUMBER(G184),ISNUMBER(J184),G184&gt;='Mode emploi'!$B$17,J184&gt;='Mode emploi'!$B$17,G184&lt;=100,J184&lt;=100,T184="Proposé à validation",U184="Proposé à validation"),"À confirmer par coordination","Révision ou arbitrage"))))</x:f>
        <x:v>Deux avis complets requis</x:v>
      </x:c>
      <x:c r="P184" s="25"/>
      <x:c r="Q184" s="25"/>
      <x:c r="R184" s="20" t="n">
        <x:v>2</x:v>
      </x:c>
      <x:c r="S184" s="20" t="str">
        <x:v>https://renfo-plus-ci.gwyzail.chatgpt.site/atelier/francais-commentaire-premiere-c</x:v>
      </x:c>
      <x:c r="T184" s="25"/>
      <x:c r="U184" s="25"/>
    </x:row>
    <x:row r="185" ht="72" customHeight="1">
      <x:c r="A185" s="20" t="str">
        <x:v>francais-resume-premiere-c</x:v>
      </x:c>
      <x:c r="B185" s="20" t="str">
        <x:v>Français</x:v>
      </x:c>
      <x:c r="C185" s="20" t="str">
        <x:v>1re C</x:v>
      </x:c>
      <x:c r="D185" s="20" t="str">
        <x:v>Le résumé du texte argumentatif</x:v>
      </x:c>
      <x:c r="E185" s="25" t="str">
        <x:v>137</x:v>
      </x:c>
      <x:c r="F185" s="25"/>
      <x:c r="G185" s="27"/>
      <x:c r="H185" s="25"/>
      <x:c r="I185" s="25"/>
      <x:c r="J185" s="27"/>
      <x:c r="K185" s="25"/>
      <x:c r="L185" s="25"/>
      <x:c r="M185" s="25"/>
      <x:c r="N185" s="25"/>
      <x:c r="O185" s="26" t="str">
        <x:f>IF(OR(E185="",F185="",I185="",F185=I185,G185="",J185="",H185="",K185="",P185="",Q185="",T185="",U185=""),"Deux avis complets requis",IF(OR(P185&lt;&gt;E185,Q185&lt;&gt;E185),"Versions à harmoniser",IF(COUNTIFS('Corrections'!$B$5:$B$1004,A185,'Corrections'!$F$5:$F$1004,"Critique",'Corrections'!$J$5:$J$1004,"&lt;&gt;Clôturée")+COUNTIFS('Corrections'!$B$5:$B$1004,A185,'Corrections'!$F$5:$F$1004,"Majeure",'Corrections'!$J$5:$J$1004,"&lt;&gt;Clôturée")&gt;0,"Corrections bloquantes",IF(AND(H185="Validé",K185="Validé",ISNUMBER(G185),ISNUMBER(J185),G185&gt;='Mode emploi'!$B$17,J185&gt;='Mode emploi'!$B$17,G185&lt;=100,J185&lt;=100,T185="Proposé à validation",U185="Proposé à validation"),"À confirmer par coordination","Révision ou arbitrage"))))</x:f>
        <x:v>Deux avis complets requis</x:v>
      </x:c>
      <x:c r="P185" s="25"/>
      <x:c r="Q185" s="25"/>
      <x:c r="R185" s="20" t="n">
        <x:v>2</x:v>
      </x:c>
      <x:c r="S185" s="20" t="str">
        <x:v>https://renfo-plus-ci.gwyzail.chatgpt.site/atelier/francais-resume-premiere-c</x:v>
      </x:c>
      <x:c r="T185" s="25"/>
      <x:c r="U185" s="25"/>
    </x:row>
    <x:row r="186" ht="72" customHeight="1">
      <x:c r="A186" s="20" t="str">
        <x:v>francais-rythme-premiere-c</x:v>
      </x:c>
      <x:c r="B186" s="20" t="str">
        <x:v>Français</x:v>
      </x:c>
      <x:c r="C186" s="20" t="str">
        <x:v>1re C</x:v>
      </x:c>
      <x:c r="D186" s="20" t="str">
        <x:v>Le rythme dans la poésie et la prose</x:v>
      </x:c>
      <x:c r="E186" s="25" t="str">
        <x:v>137</x:v>
      </x:c>
      <x:c r="F186" s="25"/>
      <x:c r="G186" s="27"/>
      <x:c r="H186" s="25"/>
      <x:c r="I186" s="25"/>
      <x:c r="J186" s="27"/>
      <x:c r="K186" s="25"/>
      <x:c r="L186" s="25"/>
      <x:c r="M186" s="25"/>
      <x:c r="N186" s="25"/>
      <x:c r="O186" s="26" t="str">
        <x:f>IF(OR(E186="",F186="",I186="",F186=I186,G186="",J186="",H186="",K186="",P186="",Q186="",T186="",U186=""),"Deux avis complets requis",IF(OR(P186&lt;&gt;E186,Q186&lt;&gt;E186),"Versions à harmoniser",IF(COUNTIFS('Corrections'!$B$5:$B$1004,A186,'Corrections'!$F$5:$F$1004,"Critique",'Corrections'!$J$5:$J$1004,"&lt;&gt;Clôturée")+COUNTIFS('Corrections'!$B$5:$B$1004,A186,'Corrections'!$F$5:$F$1004,"Majeure",'Corrections'!$J$5:$J$1004,"&lt;&gt;Clôturée")&gt;0,"Corrections bloquantes",IF(AND(H186="Validé",K186="Validé",ISNUMBER(G186),ISNUMBER(J186),G186&gt;='Mode emploi'!$B$17,J186&gt;='Mode emploi'!$B$17,G186&lt;=100,J186&lt;=100,T186="Proposé à validation",U186="Proposé à validation"),"À confirmer par coordination","Révision ou arbitrage"))))</x:f>
        <x:v>Deux avis complets requis</x:v>
      </x:c>
      <x:c r="P186" s="25"/>
      <x:c r="Q186" s="25"/>
      <x:c r="R186" s="20" t="n">
        <x:v>2</x:v>
      </x:c>
      <x:c r="S186" s="20" t="str">
        <x:v>https://renfo-plus-ci.gwyzail.chatgpt.site/atelier/francais-rythme-premiere-c</x:v>
      </x:c>
      <x:c r="T186" s="25"/>
      <x:c r="U186" s="25"/>
    </x:row>
    <x:row r="187" ht="72" customHeight="1">
      <x:c r="A187" s="20" t="str">
        <x:v>francais-raisonnement-premiere-c</x:v>
      </x:c>
      <x:c r="B187" s="20" t="str">
        <x:v>Français</x:v>
      </x:c>
      <x:c r="C187" s="20" t="str">
        <x:v>1re C</x:v>
      </x:c>
      <x:c r="D187" s="20" t="str">
        <x:v>Les modes de raisonnement</x:v>
      </x:c>
      <x:c r="E187" s="25" t="str">
        <x:v>137</x:v>
      </x:c>
      <x:c r="F187" s="25"/>
      <x:c r="G187" s="27"/>
      <x:c r="H187" s="25"/>
      <x:c r="I187" s="25"/>
      <x:c r="J187" s="27"/>
      <x:c r="K187" s="25"/>
      <x:c r="L187" s="25"/>
      <x:c r="M187" s="25"/>
      <x:c r="N187" s="25"/>
      <x:c r="O187" s="26" t="str">
        <x:f>IF(OR(E187="",F187="",I187="",F187=I187,G187="",J187="",H187="",K187="",P187="",Q187="",T187="",U187=""),"Deux avis complets requis",IF(OR(P187&lt;&gt;E187,Q187&lt;&gt;E187),"Versions à harmoniser",IF(COUNTIFS('Corrections'!$B$5:$B$1004,A187,'Corrections'!$F$5:$F$1004,"Critique",'Corrections'!$J$5:$J$1004,"&lt;&gt;Clôturée")+COUNTIFS('Corrections'!$B$5:$B$1004,A187,'Corrections'!$F$5:$F$1004,"Majeure",'Corrections'!$J$5:$J$1004,"&lt;&gt;Clôturée")&gt;0,"Corrections bloquantes",IF(AND(H187="Validé",K187="Validé",ISNUMBER(G187),ISNUMBER(J187),G187&gt;='Mode emploi'!$B$17,J187&gt;='Mode emploi'!$B$17,G187&lt;=100,J187&lt;=100,T187="Proposé à validation",U187="Proposé à validation"),"À confirmer par coordination","Révision ou arbitrage"))))</x:f>
        <x:v>Deux avis complets requis</x:v>
      </x:c>
      <x:c r="P187" s="25"/>
      <x:c r="Q187" s="25"/>
      <x:c r="R187" s="20" t="n">
        <x:v>2</x:v>
      </x:c>
      <x:c r="S187" s="20" t="str">
        <x:v>https://renfo-plus-ci.gwyzail.chatgpt.site/atelier/francais-raisonnement-premiere-c</x:v>
      </x:c>
      <x:c r="T187" s="25"/>
      <x:c r="U187" s="25"/>
    </x:row>
    <x:row r="188" ht="72" customHeight="1">
      <x:c r="A188" s="20" t="str">
        <x:v>francais-tonalites-premiere-c</x:v>
      </x:c>
      <x:c r="B188" s="20" t="str">
        <x:v>Français</x:v>
      </x:c>
      <x:c r="C188" s="20" t="str">
        <x:v>1re C</x:v>
      </x:c>
      <x:c r="D188" s="20" t="str">
        <x:v>Les tonalités littéraires</x:v>
      </x:c>
      <x:c r="E188" s="25" t="str">
        <x:v>137</x:v>
      </x:c>
      <x:c r="F188" s="25"/>
      <x:c r="G188" s="27"/>
      <x:c r="H188" s="25"/>
      <x:c r="I188" s="25"/>
      <x:c r="J188" s="27"/>
      <x:c r="K188" s="25"/>
      <x:c r="L188" s="25"/>
      <x:c r="M188" s="25"/>
      <x:c r="N188" s="25"/>
      <x:c r="O188" s="26" t="str">
        <x:f>IF(OR(E188="",F188="",I188="",F188=I188,G188="",J188="",H188="",K188="",P188="",Q188="",T188="",U188=""),"Deux avis complets requis",IF(OR(P188&lt;&gt;E188,Q188&lt;&gt;E188),"Versions à harmoniser",IF(COUNTIFS('Corrections'!$B$5:$B$1004,A188,'Corrections'!$F$5:$F$1004,"Critique",'Corrections'!$J$5:$J$1004,"&lt;&gt;Clôturée")+COUNTIFS('Corrections'!$B$5:$B$1004,A188,'Corrections'!$F$5:$F$1004,"Majeure",'Corrections'!$J$5:$J$1004,"&lt;&gt;Clôturée")&gt;0,"Corrections bloquantes",IF(AND(H188="Validé",K188="Validé",ISNUMBER(G188),ISNUMBER(J188),G188&gt;='Mode emploi'!$B$17,J188&gt;='Mode emploi'!$B$17,G188&lt;=100,J188&lt;=100,T188="Proposé à validation",U188="Proposé à validation"),"À confirmer par coordination","Révision ou arbitrage"))))</x:f>
        <x:v>Deux avis complets requis</x:v>
      </x:c>
      <x:c r="P188" s="25"/>
      <x:c r="Q188" s="25"/>
      <x:c r="R188" s="20" t="n">
        <x:v>2</x:v>
      </x:c>
      <x:c r="S188" s="20" t="str">
        <x:v>https://renfo-plus-ci.gwyzail.chatgpt.site/atelier/francais-tonalites-premiere-c</x:v>
      </x:c>
      <x:c r="T188" s="25"/>
      <x:c r="U188" s="25"/>
    </x:row>
    <x:row r="189" ht="72" customHeight="1">
      <x:c r="A189" s="20" t="str">
        <x:v>francais-temps-premiere-c</x:v>
      </x:c>
      <x:c r="B189" s="20" t="str">
        <x:v>Français</x:v>
      </x:c>
      <x:c r="C189" s="20" t="str">
        <x:v>1re C</x:v>
      </x:c>
      <x:c r="D189" s="20" t="str">
        <x:v>Les valeurs des temps verbaux</x:v>
      </x:c>
      <x:c r="E189" s="25" t="str">
        <x:v>137</x:v>
      </x:c>
      <x:c r="F189" s="25"/>
      <x:c r="G189" s="27"/>
      <x:c r="H189" s="25"/>
      <x:c r="I189" s="25"/>
      <x:c r="J189" s="27"/>
      <x:c r="K189" s="25"/>
      <x:c r="L189" s="25"/>
      <x:c r="M189" s="25"/>
      <x:c r="N189" s="25"/>
      <x:c r="O189" s="26" t="str">
        <x:f>IF(OR(E189="",F189="",I189="",F189=I189,G189="",J189="",H189="",K189="",P189="",Q189="",T189="",U189=""),"Deux avis complets requis",IF(OR(P189&lt;&gt;E189,Q189&lt;&gt;E189),"Versions à harmoniser",IF(COUNTIFS('Corrections'!$B$5:$B$1004,A189,'Corrections'!$F$5:$F$1004,"Critique",'Corrections'!$J$5:$J$1004,"&lt;&gt;Clôturée")+COUNTIFS('Corrections'!$B$5:$B$1004,A189,'Corrections'!$F$5:$F$1004,"Majeure",'Corrections'!$J$5:$J$1004,"&lt;&gt;Clôturée")&gt;0,"Corrections bloquantes",IF(AND(H189="Validé",K189="Validé",ISNUMBER(G189),ISNUMBER(J189),G189&gt;='Mode emploi'!$B$17,J189&gt;='Mode emploi'!$B$17,G189&lt;=100,J189&lt;=100,T189="Proposé à validation",U189="Proposé à validation"),"À confirmer par coordination","Révision ou arbitrage"))))</x:f>
        <x:v>Deux avis complets requis</x:v>
      </x:c>
      <x:c r="P189" s="25"/>
      <x:c r="Q189" s="25"/>
      <x:c r="R189" s="20" t="n">
        <x:v>2</x:v>
      </x:c>
      <x:c r="S189" s="20" t="str">
        <x:v>https://renfo-plus-ci.gwyzail.chatgpt.site/atelier/francais-temps-premiere-c</x:v>
      </x:c>
      <x:c r="T189" s="25"/>
      <x:c r="U189" s="25"/>
    </x:row>
    <x:row r="190" ht="72" customHeight="1">
      <x:c r="A190" s="20" t="str">
        <x:v>francais-oral-premiere-c</x:v>
      </x:c>
      <x:c r="B190" s="20" t="str">
        <x:v>Français</x:v>
      </x:c>
      <x:c r="C190" s="20" t="str">
        <x:v>1re C</x:v>
      </x:c>
      <x:c r="D190" s="20" t="str">
        <x:v>S’initier à l’oral de français</x:v>
      </x:c>
      <x:c r="E190" s="25" t="str">
        <x:v>137</x:v>
      </x:c>
      <x:c r="F190" s="25"/>
      <x:c r="G190" s="27"/>
      <x:c r="H190" s="25"/>
      <x:c r="I190" s="25"/>
      <x:c r="J190" s="27"/>
      <x:c r="K190" s="25"/>
      <x:c r="L190" s="25"/>
      <x:c r="M190" s="25"/>
      <x:c r="N190" s="25"/>
      <x:c r="O190" s="26" t="str">
        <x:f>IF(OR(E190="",F190="",I190="",F190=I190,G190="",J190="",H190="",K190="",P190="",Q190="",T190="",U190=""),"Deux avis complets requis",IF(OR(P190&lt;&gt;E190,Q190&lt;&gt;E190),"Versions à harmoniser",IF(COUNTIFS('Corrections'!$B$5:$B$1004,A190,'Corrections'!$F$5:$F$1004,"Critique",'Corrections'!$J$5:$J$1004,"&lt;&gt;Clôturée")+COUNTIFS('Corrections'!$B$5:$B$1004,A190,'Corrections'!$F$5:$F$1004,"Majeure",'Corrections'!$J$5:$J$1004,"&lt;&gt;Clôturée")&gt;0,"Corrections bloquantes",IF(AND(H190="Validé",K190="Validé",ISNUMBER(G190),ISNUMBER(J190),G190&gt;='Mode emploi'!$B$17,J190&gt;='Mode emploi'!$B$17,G190&lt;=100,J190&lt;=100,T190="Proposé à validation",U190="Proposé à validation"),"À confirmer par coordination","Révision ou arbitrage"))))</x:f>
        <x:v>Deux avis complets requis</x:v>
      </x:c>
      <x:c r="P190" s="25"/>
      <x:c r="Q190" s="25"/>
      <x:c r="R190" s="20" t="n">
        <x:v>2</x:v>
      </x:c>
      <x:c r="S190" s="20" t="str">
        <x:v>https://renfo-plus-ci.gwyzail.chatgpt.site/atelier/francais-oral-premiere-c</x:v>
      </x:c>
      <x:c r="T190" s="25"/>
      <x:c r="U190" s="25"/>
    </x:row>
    <x:row r="191" ht="72" customHeight="1">
      <x:c r="A191" s="20" t="str">
        <x:v>francais-implicite-premiere-d</x:v>
      </x:c>
      <x:c r="B191" s="20" t="str">
        <x:v>Français</x:v>
      </x:c>
      <x:c r="C191" s="20" t="str">
        <x:v>1re D</x:v>
      </x:c>
      <x:c r="D191" s="20" t="str">
        <x:v>L’implicite : présupposé et sous-entendu</x:v>
      </x:c>
      <x:c r="E191" s="25" t="str">
        <x:v>137</x:v>
      </x:c>
      <x:c r="F191" s="25"/>
      <x:c r="G191" s="27"/>
      <x:c r="H191" s="25"/>
      <x:c r="I191" s="25"/>
      <x:c r="J191" s="27"/>
      <x:c r="K191" s="25"/>
      <x:c r="L191" s="25"/>
      <x:c r="M191" s="25"/>
      <x:c r="N191" s="25"/>
      <x:c r="O191" s="26" t="str">
        <x:f>IF(OR(E191="",F191="",I191="",F191=I191,G191="",J191="",H191="",K191="",P191="",Q191="",T191="",U191=""),"Deux avis complets requis",IF(OR(P191&lt;&gt;E191,Q191&lt;&gt;E191),"Versions à harmoniser",IF(COUNTIFS('Corrections'!$B$5:$B$1004,A191,'Corrections'!$F$5:$F$1004,"Critique",'Corrections'!$J$5:$J$1004,"&lt;&gt;Clôturée")+COUNTIFS('Corrections'!$B$5:$B$1004,A191,'Corrections'!$F$5:$F$1004,"Majeure",'Corrections'!$J$5:$J$1004,"&lt;&gt;Clôturée")&gt;0,"Corrections bloquantes",IF(AND(H191="Validé",K191="Validé",ISNUMBER(G191),ISNUMBER(J191),G191&gt;='Mode emploi'!$B$17,J191&gt;='Mode emploi'!$B$17,G191&lt;=100,J191&lt;=100,T191="Proposé à validation",U191="Proposé à validation"),"À confirmer par coordination","Révision ou arbitrage"))))</x:f>
        <x:v>Deux avis complets requis</x:v>
      </x:c>
      <x:c r="P191" s="25"/>
      <x:c r="Q191" s="25"/>
      <x:c r="R191" s="20" t="n">
        <x:v>2</x:v>
      </x:c>
      <x:c r="S191" s="20" t="str">
        <x:v>https://renfo-plus-ci.gwyzail.chatgpt.site/atelier/francais-implicite-premiere-d</x:v>
      </x:c>
      <x:c r="T191" s="25"/>
      <x:c r="U191" s="25"/>
    </x:row>
    <x:row r="192" ht="72" customHeight="1">
      <x:c r="A192" s="20" t="str">
        <x:v>francais-dissertation-premiere-d</x:v>
      </x:c>
      <x:c r="B192" s="20" t="str">
        <x:v>Français</x:v>
      </x:c>
      <x:c r="C192" s="20" t="str">
        <x:v>1re D</x:v>
      </x:c>
      <x:c r="D192" s="20" t="str">
        <x:v>La dissertation littéraire</x:v>
      </x:c>
      <x:c r="E192" s="25" t="str">
        <x:v>137</x:v>
      </x:c>
      <x:c r="F192" s="25"/>
      <x:c r="G192" s="27"/>
      <x:c r="H192" s="25"/>
      <x:c r="I192" s="25"/>
      <x:c r="J192" s="27"/>
      <x:c r="K192" s="25"/>
      <x:c r="L192" s="25"/>
      <x:c r="M192" s="25"/>
      <x:c r="N192" s="25"/>
      <x:c r="O192" s="26" t="str">
        <x:f>IF(OR(E192="",F192="",I192="",F192=I192,G192="",J192="",H192="",K192="",P192="",Q192="",T192="",U192=""),"Deux avis complets requis",IF(OR(P192&lt;&gt;E192,Q192&lt;&gt;E192),"Versions à harmoniser",IF(COUNTIFS('Corrections'!$B$5:$B$1004,A192,'Corrections'!$F$5:$F$1004,"Critique",'Corrections'!$J$5:$J$1004,"&lt;&gt;Clôturée")+COUNTIFS('Corrections'!$B$5:$B$1004,A192,'Corrections'!$F$5:$F$1004,"Majeure",'Corrections'!$J$5:$J$1004,"&lt;&gt;Clôturée")&gt;0,"Corrections bloquantes",IF(AND(H192="Validé",K192="Validé",ISNUMBER(G192),ISNUMBER(J192),G192&gt;='Mode emploi'!$B$17,J192&gt;='Mode emploi'!$B$17,G192&lt;=100,J192&lt;=100,T192="Proposé à validation",U192="Proposé à validation"),"À confirmer par coordination","Révision ou arbitrage"))))</x:f>
        <x:v>Deux avis complets requis</x:v>
      </x:c>
      <x:c r="P192" s="25"/>
      <x:c r="Q192" s="25"/>
      <x:c r="R192" s="20" t="n">
        <x:v>2</x:v>
      </x:c>
      <x:c r="S192" s="20" t="str">
        <x:v>https://renfo-plus-ci.gwyzail.chatgpt.site/atelier/francais-dissertation-premiere-d</x:v>
      </x:c>
      <x:c r="T192" s="25"/>
      <x:c r="U192" s="25"/>
    </x:row>
    <x:row r="193" ht="72" customHeight="1">
      <x:c r="A193" s="20" t="str">
        <x:v>francais-focalisation-premiere-d</x:v>
      </x:c>
      <x:c r="B193" s="20" t="str">
        <x:v>Français</x:v>
      </x:c>
      <x:c r="C193" s="20" t="str">
        <x:v>1re D</x:v>
      </x:c>
      <x:c r="D193" s="20" t="str">
        <x:v>La focalisation et le point de vue</x:v>
      </x:c>
      <x:c r="E193" s="25" t="str">
        <x:v>137</x:v>
      </x:c>
      <x:c r="F193" s="25"/>
      <x:c r="G193" s="27"/>
      <x:c r="H193" s="25"/>
      <x:c r="I193" s="25"/>
      <x:c r="J193" s="27"/>
      <x:c r="K193" s="25"/>
      <x:c r="L193" s="25"/>
      <x:c r="M193" s="25"/>
      <x:c r="N193" s="25"/>
      <x:c r="O193" s="26" t="str">
        <x:f>IF(OR(E193="",F193="",I193="",F193=I193,G193="",J193="",H193="",K193="",P193="",Q193="",T193="",U193=""),"Deux avis complets requis",IF(OR(P193&lt;&gt;E193,Q193&lt;&gt;E193),"Versions à harmoniser",IF(COUNTIFS('Corrections'!$B$5:$B$1004,A193,'Corrections'!$F$5:$F$1004,"Critique",'Corrections'!$J$5:$J$1004,"&lt;&gt;Clôturée")+COUNTIFS('Corrections'!$B$5:$B$1004,A193,'Corrections'!$F$5:$F$1004,"Majeure",'Corrections'!$J$5:$J$1004,"&lt;&gt;Clôturée")&gt;0,"Corrections bloquantes",IF(AND(H193="Validé",K193="Validé",ISNUMBER(G193),ISNUMBER(J193),G193&gt;='Mode emploi'!$B$17,J193&gt;='Mode emploi'!$B$17,G193&lt;=100,J193&lt;=100,T193="Proposé à validation",U193="Proposé à validation"),"À confirmer par coordination","Révision ou arbitrage"))))</x:f>
        <x:v>Deux avis complets requis</x:v>
      </x:c>
      <x:c r="P193" s="25"/>
      <x:c r="Q193" s="25"/>
      <x:c r="R193" s="20" t="n">
        <x:v>2</x:v>
      </x:c>
      <x:c r="S193" s="20" t="str">
        <x:v>https://renfo-plus-ci.gwyzail.chatgpt.site/atelier/francais-focalisation-premiere-d</x:v>
      </x:c>
      <x:c r="T193" s="25"/>
      <x:c r="U193" s="25"/>
    </x:row>
    <x:row r="194" ht="72" customHeight="1">
      <x:c r="A194" s="20" t="str">
        <x:v>francais-argumenter-premiere-d</x:v>
      </x:c>
      <x:c r="B194" s="20" t="str">
        <x:v>Français</x:v>
      </x:c>
      <x:c r="C194" s="20" t="str">
        <x:v>1re D</x:v>
      </x:c>
      <x:c r="D194" s="20" t="str">
        <x:v>La production écrite argumentative</x:v>
      </x:c>
      <x:c r="E194" s="25" t="str">
        <x:v>137</x:v>
      </x:c>
      <x:c r="F194" s="25"/>
      <x:c r="G194" s="27"/>
      <x:c r="H194" s="25"/>
      <x:c r="I194" s="25"/>
      <x:c r="J194" s="27"/>
      <x:c r="K194" s="25"/>
      <x:c r="L194" s="25"/>
      <x:c r="M194" s="25"/>
      <x:c r="N194" s="25"/>
      <x:c r="O194" s="26" t="str">
        <x:f>IF(OR(E194="",F194="",I194="",F194=I194,G194="",J194="",H194="",K194="",P194="",Q194="",T194="",U194=""),"Deux avis complets requis",IF(OR(P194&lt;&gt;E194,Q194&lt;&gt;E194),"Versions à harmoniser",IF(COUNTIFS('Corrections'!$B$5:$B$1004,A194,'Corrections'!$F$5:$F$1004,"Critique",'Corrections'!$J$5:$J$1004,"&lt;&gt;Clôturée")+COUNTIFS('Corrections'!$B$5:$B$1004,A194,'Corrections'!$F$5:$F$1004,"Majeure",'Corrections'!$J$5:$J$1004,"&lt;&gt;Clôturée")&gt;0,"Corrections bloquantes",IF(AND(H194="Validé",K194="Validé",ISNUMBER(G194),ISNUMBER(J194),G194&gt;='Mode emploi'!$B$17,J194&gt;='Mode emploi'!$B$17,G194&lt;=100,J194&lt;=100,T194="Proposé à validation",U194="Proposé à validation"),"À confirmer par coordination","Révision ou arbitrage"))))</x:f>
        <x:v>Deux avis complets requis</x:v>
      </x:c>
      <x:c r="P194" s="25"/>
      <x:c r="Q194" s="25"/>
      <x:c r="R194" s="20" t="n">
        <x:v>2</x:v>
      </x:c>
      <x:c r="S194" s="20" t="str">
        <x:v>https://renfo-plus-ci.gwyzail.chatgpt.site/atelier/francais-argumenter-premiere-d</x:v>
      </x:c>
      <x:c r="T194" s="25"/>
      <x:c r="U194" s="25"/>
    </x:row>
    <x:row r="195" ht="72" customHeight="1">
      <x:c r="A195" s="20" t="str">
        <x:v>francais-commentaire-premiere-d</x:v>
      </x:c>
      <x:c r="B195" s="20" t="str">
        <x:v>Français</x:v>
      </x:c>
      <x:c r="C195" s="20" t="str">
        <x:v>1re D</x:v>
      </x:c>
      <x:c r="D195" s="20" t="str">
        <x:v>Le commentaire composé</x:v>
      </x:c>
      <x:c r="E195" s="25" t="str">
        <x:v>137</x:v>
      </x:c>
      <x:c r="F195" s="25"/>
      <x:c r="G195" s="27"/>
      <x:c r="H195" s="25"/>
      <x:c r="I195" s="25"/>
      <x:c r="J195" s="27"/>
      <x:c r="K195" s="25"/>
      <x:c r="L195" s="25"/>
      <x:c r="M195" s="25"/>
      <x:c r="N195" s="25"/>
      <x:c r="O195" s="26" t="str">
        <x:f>IF(OR(E195="",F195="",I195="",F195=I195,G195="",J195="",H195="",K195="",P195="",Q195="",T195="",U195=""),"Deux avis complets requis",IF(OR(P195&lt;&gt;E195,Q195&lt;&gt;E195),"Versions à harmoniser",IF(COUNTIFS('Corrections'!$B$5:$B$1004,A195,'Corrections'!$F$5:$F$1004,"Critique",'Corrections'!$J$5:$J$1004,"&lt;&gt;Clôturée")+COUNTIFS('Corrections'!$B$5:$B$1004,A195,'Corrections'!$F$5:$F$1004,"Majeure",'Corrections'!$J$5:$J$1004,"&lt;&gt;Clôturée")&gt;0,"Corrections bloquantes",IF(AND(H195="Validé",K195="Validé",ISNUMBER(G195),ISNUMBER(J195),G195&gt;='Mode emploi'!$B$17,J195&gt;='Mode emploi'!$B$17,G195&lt;=100,J195&lt;=100,T195="Proposé à validation",U195="Proposé à validation"),"À confirmer par coordination","Révision ou arbitrage"))))</x:f>
        <x:v>Deux avis complets requis</x:v>
      </x:c>
      <x:c r="P195" s="25"/>
      <x:c r="Q195" s="25"/>
      <x:c r="R195" s="20" t="n">
        <x:v>2</x:v>
      </x:c>
      <x:c r="S195" s="20" t="str">
        <x:v>https://renfo-plus-ci.gwyzail.chatgpt.site/atelier/francais-commentaire-premiere-d</x:v>
      </x:c>
      <x:c r="T195" s="25"/>
      <x:c r="U195" s="25"/>
    </x:row>
    <x:row r="196" ht="72" customHeight="1">
      <x:c r="A196" s="20" t="str">
        <x:v>francais-resume-premiere-d</x:v>
      </x:c>
      <x:c r="B196" s="20" t="str">
        <x:v>Français</x:v>
      </x:c>
      <x:c r="C196" s="20" t="str">
        <x:v>1re D</x:v>
      </x:c>
      <x:c r="D196" s="20" t="str">
        <x:v>Le résumé du texte argumentatif</x:v>
      </x:c>
      <x:c r="E196" s="25" t="str">
        <x:v>137</x:v>
      </x:c>
      <x:c r="F196" s="25"/>
      <x:c r="G196" s="27"/>
      <x:c r="H196" s="25"/>
      <x:c r="I196" s="25"/>
      <x:c r="J196" s="27"/>
      <x:c r="K196" s="25"/>
      <x:c r="L196" s="25"/>
      <x:c r="M196" s="25"/>
      <x:c r="N196" s="25"/>
      <x:c r="O196" s="26" t="str">
        <x:f>IF(OR(E196="",F196="",I196="",F196=I196,G196="",J196="",H196="",K196="",P196="",Q196="",T196="",U196=""),"Deux avis complets requis",IF(OR(P196&lt;&gt;E196,Q196&lt;&gt;E196),"Versions à harmoniser",IF(COUNTIFS('Corrections'!$B$5:$B$1004,A196,'Corrections'!$F$5:$F$1004,"Critique",'Corrections'!$J$5:$J$1004,"&lt;&gt;Clôturée")+COUNTIFS('Corrections'!$B$5:$B$1004,A196,'Corrections'!$F$5:$F$1004,"Majeure",'Corrections'!$J$5:$J$1004,"&lt;&gt;Clôturée")&gt;0,"Corrections bloquantes",IF(AND(H196="Validé",K196="Validé",ISNUMBER(G196),ISNUMBER(J196),G196&gt;='Mode emploi'!$B$17,J196&gt;='Mode emploi'!$B$17,G196&lt;=100,J196&lt;=100,T196="Proposé à validation",U196="Proposé à validation"),"À confirmer par coordination","Révision ou arbitrage"))))</x:f>
        <x:v>Deux avis complets requis</x:v>
      </x:c>
      <x:c r="P196" s="25"/>
      <x:c r="Q196" s="25"/>
      <x:c r="R196" s="20" t="n">
        <x:v>2</x:v>
      </x:c>
      <x:c r="S196" s="20" t="str">
        <x:v>https://renfo-plus-ci.gwyzail.chatgpt.site/atelier/francais-resume-premiere-d</x:v>
      </x:c>
      <x:c r="T196" s="25"/>
      <x:c r="U196" s="25"/>
    </x:row>
    <x:row r="197" ht="72" customHeight="1">
      <x:c r="A197" s="20" t="str">
        <x:v>francais-rythme-premiere-d</x:v>
      </x:c>
      <x:c r="B197" s="20" t="str">
        <x:v>Français</x:v>
      </x:c>
      <x:c r="C197" s="20" t="str">
        <x:v>1re D</x:v>
      </x:c>
      <x:c r="D197" s="20" t="str">
        <x:v>Le rythme dans la poésie et la prose</x:v>
      </x:c>
      <x:c r="E197" s="25" t="str">
        <x:v>137</x:v>
      </x:c>
      <x:c r="F197" s="25"/>
      <x:c r="G197" s="27"/>
      <x:c r="H197" s="25"/>
      <x:c r="I197" s="25"/>
      <x:c r="J197" s="27"/>
      <x:c r="K197" s="25"/>
      <x:c r="L197" s="25"/>
      <x:c r="M197" s="25"/>
      <x:c r="N197" s="25"/>
      <x:c r="O197" s="26" t="str">
        <x:f>IF(OR(E197="",F197="",I197="",F197=I197,G197="",J197="",H197="",K197="",P197="",Q197="",T197="",U197=""),"Deux avis complets requis",IF(OR(P197&lt;&gt;E197,Q197&lt;&gt;E197),"Versions à harmoniser",IF(COUNTIFS('Corrections'!$B$5:$B$1004,A197,'Corrections'!$F$5:$F$1004,"Critique",'Corrections'!$J$5:$J$1004,"&lt;&gt;Clôturée")+COUNTIFS('Corrections'!$B$5:$B$1004,A197,'Corrections'!$F$5:$F$1004,"Majeure",'Corrections'!$J$5:$J$1004,"&lt;&gt;Clôturée")&gt;0,"Corrections bloquantes",IF(AND(H197="Validé",K197="Validé",ISNUMBER(G197),ISNUMBER(J197),G197&gt;='Mode emploi'!$B$17,J197&gt;='Mode emploi'!$B$17,G197&lt;=100,J197&lt;=100,T197="Proposé à validation",U197="Proposé à validation"),"À confirmer par coordination","Révision ou arbitrage"))))</x:f>
        <x:v>Deux avis complets requis</x:v>
      </x:c>
      <x:c r="P197" s="25"/>
      <x:c r="Q197" s="25"/>
      <x:c r="R197" s="20" t="n">
        <x:v>2</x:v>
      </x:c>
      <x:c r="S197" s="20" t="str">
        <x:v>https://renfo-plus-ci.gwyzail.chatgpt.site/atelier/francais-rythme-premiere-d</x:v>
      </x:c>
      <x:c r="T197" s="25"/>
      <x:c r="U197" s="25"/>
    </x:row>
    <x:row r="198" ht="72" customHeight="1">
      <x:c r="A198" s="20" t="str">
        <x:v>francais-raisonnement-premiere-d</x:v>
      </x:c>
      <x:c r="B198" s="20" t="str">
        <x:v>Français</x:v>
      </x:c>
      <x:c r="C198" s="20" t="str">
        <x:v>1re D</x:v>
      </x:c>
      <x:c r="D198" s="20" t="str">
        <x:v>Les modes de raisonnement</x:v>
      </x:c>
      <x:c r="E198" s="25" t="str">
        <x:v>137</x:v>
      </x:c>
      <x:c r="F198" s="25"/>
      <x:c r="G198" s="27"/>
      <x:c r="H198" s="25"/>
      <x:c r="I198" s="25"/>
      <x:c r="J198" s="27"/>
      <x:c r="K198" s="25"/>
      <x:c r="L198" s="25"/>
      <x:c r="M198" s="25"/>
      <x:c r="N198" s="25"/>
      <x:c r="O198" s="26" t="str">
        <x:f>IF(OR(E198="",F198="",I198="",F198=I198,G198="",J198="",H198="",K198="",P198="",Q198="",T198="",U198=""),"Deux avis complets requis",IF(OR(P198&lt;&gt;E198,Q198&lt;&gt;E198),"Versions à harmoniser",IF(COUNTIFS('Corrections'!$B$5:$B$1004,A198,'Corrections'!$F$5:$F$1004,"Critique",'Corrections'!$J$5:$J$1004,"&lt;&gt;Clôturée")+COUNTIFS('Corrections'!$B$5:$B$1004,A198,'Corrections'!$F$5:$F$1004,"Majeure",'Corrections'!$J$5:$J$1004,"&lt;&gt;Clôturée")&gt;0,"Corrections bloquantes",IF(AND(H198="Validé",K198="Validé",ISNUMBER(G198),ISNUMBER(J198),G198&gt;='Mode emploi'!$B$17,J198&gt;='Mode emploi'!$B$17,G198&lt;=100,J198&lt;=100,T198="Proposé à validation",U198="Proposé à validation"),"À confirmer par coordination","Révision ou arbitrage"))))</x:f>
        <x:v>Deux avis complets requis</x:v>
      </x:c>
      <x:c r="P198" s="25"/>
      <x:c r="Q198" s="25"/>
      <x:c r="R198" s="20" t="n">
        <x:v>2</x:v>
      </x:c>
      <x:c r="S198" s="20" t="str">
        <x:v>https://renfo-plus-ci.gwyzail.chatgpt.site/atelier/francais-raisonnement-premiere-d</x:v>
      </x:c>
      <x:c r="T198" s="25"/>
      <x:c r="U198" s="25"/>
    </x:row>
    <x:row r="199" ht="72" customHeight="1">
      <x:c r="A199" s="20" t="str">
        <x:v>francais-tonalites-premiere-d</x:v>
      </x:c>
      <x:c r="B199" s="20" t="str">
        <x:v>Français</x:v>
      </x:c>
      <x:c r="C199" s="20" t="str">
        <x:v>1re D</x:v>
      </x:c>
      <x:c r="D199" s="20" t="str">
        <x:v>Les tonalités littéraires</x:v>
      </x:c>
      <x:c r="E199" s="25" t="str">
        <x:v>137</x:v>
      </x:c>
      <x:c r="F199" s="25"/>
      <x:c r="G199" s="27"/>
      <x:c r="H199" s="25"/>
      <x:c r="I199" s="25"/>
      <x:c r="J199" s="27"/>
      <x:c r="K199" s="25"/>
      <x:c r="L199" s="25"/>
      <x:c r="M199" s="25"/>
      <x:c r="N199" s="25"/>
      <x:c r="O199" s="26" t="str">
        <x:f>IF(OR(E199="",F199="",I199="",F199=I199,G199="",J199="",H199="",K199="",P199="",Q199="",T199="",U199=""),"Deux avis complets requis",IF(OR(P199&lt;&gt;E199,Q199&lt;&gt;E199),"Versions à harmoniser",IF(COUNTIFS('Corrections'!$B$5:$B$1004,A199,'Corrections'!$F$5:$F$1004,"Critique",'Corrections'!$J$5:$J$1004,"&lt;&gt;Clôturée")+COUNTIFS('Corrections'!$B$5:$B$1004,A199,'Corrections'!$F$5:$F$1004,"Majeure",'Corrections'!$J$5:$J$1004,"&lt;&gt;Clôturée")&gt;0,"Corrections bloquantes",IF(AND(H199="Validé",K199="Validé",ISNUMBER(G199),ISNUMBER(J199),G199&gt;='Mode emploi'!$B$17,J199&gt;='Mode emploi'!$B$17,G199&lt;=100,J199&lt;=100,T199="Proposé à validation",U199="Proposé à validation"),"À confirmer par coordination","Révision ou arbitrage"))))</x:f>
        <x:v>Deux avis complets requis</x:v>
      </x:c>
      <x:c r="P199" s="25"/>
      <x:c r="Q199" s="25"/>
      <x:c r="R199" s="20" t="n">
        <x:v>2</x:v>
      </x:c>
      <x:c r="S199" s="20" t="str">
        <x:v>https://renfo-plus-ci.gwyzail.chatgpt.site/atelier/francais-tonalites-premiere-d</x:v>
      </x:c>
      <x:c r="T199" s="25"/>
      <x:c r="U199" s="25"/>
    </x:row>
    <x:row r="200" ht="72" customHeight="1">
      <x:c r="A200" s="20" t="str">
        <x:v>francais-temps-premiere-d</x:v>
      </x:c>
      <x:c r="B200" s="20" t="str">
        <x:v>Français</x:v>
      </x:c>
      <x:c r="C200" s="20" t="str">
        <x:v>1re D</x:v>
      </x:c>
      <x:c r="D200" s="20" t="str">
        <x:v>Les valeurs des temps verbaux</x:v>
      </x:c>
      <x:c r="E200" s="25" t="str">
        <x:v>137</x:v>
      </x:c>
      <x:c r="F200" s="25"/>
      <x:c r="G200" s="27"/>
      <x:c r="H200" s="25"/>
      <x:c r="I200" s="25"/>
      <x:c r="J200" s="27"/>
      <x:c r="K200" s="25"/>
      <x:c r="L200" s="25"/>
      <x:c r="M200" s="25"/>
      <x:c r="N200" s="25"/>
      <x:c r="O200" s="26" t="str">
        <x:f>IF(OR(E200="",F200="",I200="",F200=I200,G200="",J200="",H200="",K200="",P200="",Q200="",T200="",U200=""),"Deux avis complets requis",IF(OR(P200&lt;&gt;E200,Q200&lt;&gt;E200),"Versions à harmoniser",IF(COUNTIFS('Corrections'!$B$5:$B$1004,A200,'Corrections'!$F$5:$F$1004,"Critique",'Corrections'!$J$5:$J$1004,"&lt;&gt;Clôturée")+COUNTIFS('Corrections'!$B$5:$B$1004,A200,'Corrections'!$F$5:$F$1004,"Majeure",'Corrections'!$J$5:$J$1004,"&lt;&gt;Clôturée")&gt;0,"Corrections bloquantes",IF(AND(H200="Validé",K200="Validé",ISNUMBER(G200),ISNUMBER(J200),G200&gt;='Mode emploi'!$B$17,J200&gt;='Mode emploi'!$B$17,G200&lt;=100,J200&lt;=100,T200="Proposé à validation",U200="Proposé à validation"),"À confirmer par coordination","Révision ou arbitrage"))))</x:f>
        <x:v>Deux avis complets requis</x:v>
      </x:c>
      <x:c r="P200" s="25"/>
      <x:c r="Q200" s="25"/>
      <x:c r="R200" s="20" t="n">
        <x:v>2</x:v>
      </x:c>
      <x:c r="S200" s="20" t="str">
        <x:v>https://renfo-plus-ci.gwyzail.chatgpt.site/atelier/francais-temps-premiere-d</x:v>
      </x:c>
      <x:c r="T200" s="25"/>
      <x:c r="U200" s="25"/>
    </x:row>
    <x:row r="201" ht="72" customHeight="1">
      <x:c r="A201" s="20" t="str">
        <x:v>francais-oral-premiere-d</x:v>
      </x:c>
      <x:c r="B201" s="20" t="str">
        <x:v>Français</x:v>
      </x:c>
      <x:c r="C201" s="20" t="str">
        <x:v>1re D</x:v>
      </x:c>
      <x:c r="D201" s="20" t="str">
        <x:v>S’initier à l’oral de français</x:v>
      </x:c>
      <x:c r="E201" s="25" t="str">
        <x:v>137</x:v>
      </x:c>
      <x:c r="F201" s="25"/>
      <x:c r="G201" s="27"/>
      <x:c r="H201" s="25"/>
      <x:c r="I201" s="25"/>
      <x:c r="J201" s="27"/>
      <x:c r="K201" s="25"/>
      <x:c r="L201" s="25"/>
      <x:c r="M201" s="25"/>
      <x:c r="N201" s="25"/>
      <x:c r="O201" s="26" t="str">
        <x:f>IF(OR(E201="",F201="",I201="",F201=I201,G201="",J201="",H201="",K201="",P201="",Q201="",T201="",U201=""),"Deux avis complets requis",IF(OR(P201&lt;&gt;E201,Q201&lt;&gt;E201),"Versions à harmoniser",IF(COUNTIFS('Corrections'!$B$5:$B$1004,A201,'Corrections'!$F$5:$F$1004,"Critique",'Corrections'!$J$5:$J$1004,"&lt;&gt;Clôturée")+COUNTIFS('Corrections'!$B$5:$B$1004,A201,'Corrections'!$F$5:$F$1004,"Majeure",'Corrections'!$J$5:$J$1004,"&lt;&gt;Clôturée")&gt;0,"Corrections bloquantes",IF(AND(H201="Validé",K201="Validé",ISNUMBER(G201),ISNUMBER(J201),G201&gt;='Mode emploi'!$B$17,J201&gt;='Mode emploi'!$B$17,G201&lt;=100,J201&lt;=100,T201="Proposé à validation",U201="Proposé à validation"),"À confirmer par coordination","Révision ou arbitrage"))))</x:f>
        <x:v>Deux avis complets requis</x:v>
      </x:c>
      <x:c r="P201" s="25"/>
      <x:c r="Q201" s="25"/>
      <x:c r="R201" s="20" t="n">
        <x:v>2</x:v>
      </x:c>
      <x:c r="S201" s="20" t="str">
        <x:v>https://renfo-plus-ci.gwyzail.chatgpt.site/atelier/francais-oral-premiere-d</x:v>
      </x:c>
      <x:c r="T201" s="25"/>
      <x:c r="U201" s="25"/>
    </x:row>
    <x:row r="202" ht="72" customHeight="1">
      <x:c r="A202" s="20" t="str">
        <x:v>outils-argumentation</x:v>
      </x:c>
      <x:c r="B202" s="20" t="str">
        <x:v>Français</x:v>
      </x:c>
      <x:c r="C202" s="20" t="str">
        <x:v>2nde A, 2nde C</x:v>
      </x:c>
      <x:c r="D202" s="20" t="str">
        <x:v>Argumenter : opinion, nuances et liens logiques</x:v>
      </x:c>
      <x:c r="E202" s="25" t="str">
        <x:v>137</x:v>
      </x:c>
      <x:c r="F202" s="25"/>
      <x:c r="G202" s="27"/>
      <x:c r="H202" s="25"/>
      <x:c r="I202" s="25"/>
      <x:c r="J202" s="27"/>
      <x:c r="K202" s="25"/>
      <x:c r="L202" s="25"/>
      <x:c r="M202" s="25"/>
      <x:c r="N202" s="25"/>
      <x:c r="O202" s="26" t="str">
        <x:f>IF(OR(E202="",F202="",I202="",F202=I202,G202="",J202="",H202="",K202="",P202="",Q202="",T202="",U202=""),"Deux avis complets requis",IF(OR(P202&lt;&gt;E202,Q202&lt;&gt;E202),"Versions à harmoniser",IF(COUNTIFS('Corrections'!$B$5:$B$1004,A202,'Corrections'!$F$5:$F$1004,"Critique",'Corrections'!$J$5:$J$1004,"&lt;&gt;Clôturée")+COUNTIFS('Corrections'!$B$5:$B$1004,A202,'Corrections'!$F$5:$F$1004,"Majeure",'Corrections'!$J$5:$J$1004,"&lt;&gt;Clôturée")&gt;0,"Corrections bloquantes",IF(AND(H202="Validé",K202="Validé",ISNUMBER(G202),ISNUMBER(J202),G202&gt;='Mode emploi'!$B$17,J202&gt;='Mode emploi'!$B$17,G202&lt;=100,J202&lt;=100,T202="Proposé à validation",U202="Proposé à validation"),"À confirmer par coordination","Révision ou arbitrage"))))</x:f>
        <x:v>Deux avis complets requis</x:v>
      </x:c>
      <x:c r="P202" s="25"/>
      <x:c r="Q202" s="25"/>
      <x:c r="R202" s="20" t="n">
        <x:v>2</x:v>
      </x:c>
      <x:c r="S202" s="20" t="str">
        <x:v>https://renfo-plus-ci.gwyzail.chatgpt.site/atelier/outils-argumentation</x:v>
      </x:c>
      <x:c r="T202" s="25"/>
      <x:c r="U202" s="25"/>
    </x:row>
    <x:row r="203" ht="72" customHeight="1">
      <x:c r="A203" s="20" t="str">
        <x:v>evaluation-resume-argumentation</x:v>
      </x:c>
      <x:c r="B203" s="20" t="str">
        <x:v>Français</x:v>
      </x:c>
      <x:c r="C203" s="20" t="str">
        <x:v>2nde A, 2nde C</x:v>
      </x:c>
      <x:c r="D203" s="20" t="str">
        <x:v>Évaluation guidée : résumé et argumentation</x:v>
      </x:c>
      <x:c r="E203" s="25" t="str">
        <x:v>137</x:v>
      </x:c>
      <x:c r="F203" s="25"/>
      <x:c r="G203" s="27"/>
      <x:c r="H203" s="25"/>
      <x:c r="I203" s="25"/>
      <x:c r="J203" s="27"/>
      <x:c r="K203" s="25"/>
      <x:c r="L203" s="25"/>
      <x:c r="M203" s="25"/>
      <x:c r="N203" s="25"/>
      <x:c r="O203" s="26" t="str">
        <x:f>IF(OR(E203="",F203="",I203="",F203=I203,G203="",J203="",H203="",K203="",P203="",Q203="",T203="",U203=""),"Deux avis complets requis",IF(OR(P203&lt;&gt;E203,Q203&lt;&gt;E203),"Versions à harmoniser",IF(COUNTIFS('Corrections'!$B$5:$B$1004,A203,'Corrections'!$F$5:$F$1004,"Critique",'Corrections'!$J$5:$J$1004,"&lt;&gt;Clôturée")+COUNTIFS('Corrections'!$B$5:$B$1004,A203,'Corrections'!$F$5:$F$1004,"Majeure",'Corrections'!$J$5:$J$1004,"&lt;&gt;Clôturée")&gt;0,"Corrections bloquantes",IF(AND(H203="Validé",K203="Validé",ISNUMBER(G203),ISNUMBER(J203),G203&gt;='Mode emploi'!$B$17,J203&gt;='Mode emploi'!$B$17,G203&lt;=100,J203&lt;=100,T203="Proposé à validation",U203="Proposé à validation"),"À confirmer par coordination","Révision ou arbitrage"))))</x:f>
        <x:v>Deux avis complets requis</x:v>
      </x:c>
      <x:c r="P203" s="25"/>
      <x:c r="Q203" s="25"/>
      <x:c r="R203" s="20" t="n">
        <x:v>2</x:v>
      </x:c>
      <x:c r="S203" s="20" t="str">
        <x:v>https://renfo-plus-ci.gwyzail.chatgpt.site/atelier/evaluation-resume-argumentation</x:v>
      </x:c>
      <x:c r="T203" s="25"/>
      <x:c r="U203" s="25"/>
    </x:row>
    <x:row r="204" ht="72" customHeight="1">
      <x:c r="A204" s="20" t="str">
        <x:v>enonciation-seconde</x:v>
      </x:c>
      <x:c r="B204" s="20" t="str">
        <x:v>Français</x:v>
      </x:c>
      <x:c r="C204" s="20" t="str">
        <x:v>2nde A, 2nde C</x:v>
      </x:c>
      <x:c r="D204" s="20" t="str">
        <x:v>L’énonciation : qui parle, à qui et dans quelle situation ?</x:v>
      </x:c>
      <x:c r="E204" s="25" t="str">
        <x:v>137</x:v>
      </x:c>
      <x:c r="F204" s="25"/>
      <x:c r="G204" s="27"/>
      <x:c r="H204" s="25"/>
      <x:c r="I204" s="25"/>
      <x:c r="J204" s="27"/>
      <x:c r="K204" s="25"/>
      <x:c r="L204" s="25"/>
      <x:c r="M204" s="25"/>
      <x:c r="N204" s="25"/>
      <x:c r="O204" s="26" t="str">
        <x:f>IF(OR(E204="",F204="",I204="",F204=I204,G204="",J204="",H204="",K204="",P204="",Q204="",T204="",U204=""),"Deux avis complets requis",IF(OR(P204&lt;&gt;E204,Q204&lt;&gt;E204),"Versions à harmoniser",IF(COUNTIFS('Corrections'!$B$5:$B$1004,A204,'Corrections'!$F$5:$F$1004,"Critique",'Corrections'!$J$5:$J$1004,"&lt;&gt;Clôturée")+COUNTIFS('Corrections'!$B$5:$B$1004,A204,'Corrections'!$F$5:$F$1004,"Majeure",'Corrections'!$J$5:$J$1004,"&lt;&gt;Clôturée")&gt;0,"Corrections bloquantes",IF(AND(H204="Validé",K204="Validé",ISNUMBER(G204),ISNUMBER(J204),G204&gt;='Mode emploi'!$B$17,J204&gt;='Mode emploi'!$B$17,G204&lt;=100,J204&lt;=100,T204="Proposé à validation",U204="Proposé à validation"),"À confirmer par coordination","Révision ou arbitrage"))))</x:f>
        <x:v>Deux avis complets requis</x:v>
      </x:c>
      <x:c r="P204" s="25"/>
      <x:c r="Q204" s="25"/>
      <x:c r="R204" s="20" t="n">
        <x:v>2</x:v>
      </x:c>
      <x:c r="S204" s="20" t="str">
        <x:v>https://renfo-plus-ci.gwyzail.chatgpt.site/atelier/enonciation-seconde</x:v>
      </x:c>
      <x:c r="T204" s="25"/>
      <x:c r="U204" s="25"/>
    </x:row>
    <x:row r="205" ht="72" customHeight="1">
      <x:c r="A205" s="20" t="str">
        <x:v>implicite-seconde</x:v>
      </x:c>
      <x:c r="B205" s="20" t="str">
        <x:v>Français</x:v>
      </x:c>
      <x:c r="C205" s="20" t="str">
        <x:v>2nde A, 2nde C</x:v>
      </x:c>
      <x:c r="D205" s="20" t="str">
        <x:v>L’implicite : présupposés et sous-entendus</x:v>
      </x:c>
      <x:c r="E205" s="25" t="str">
        <x:v>137</x:v>
      </x:c>
      <x:c r="F205" s="25"/>
      <x:c r="G205" s="27"/>
      <x:c r="H205" s="25"/>
      <x:c r="I205" s="25"/>
      <x:c r="J205" s="27"/>
      <x:c r="K205" s="25"/>
      <x:c r="L205" s="25"/>
      <x:c r="M205" s="25"/>
      <x:c r="N205" s="25"/>
      <x:c r="O205" s="26" t="str">
        <x:f>IF(OR(E205="",F205="",I205="",F205=I205,G205="",J205="",H205="",K205="",P205="",Q205="",T205="",U205=""),"Deux avis complets requis",IF(OR(P205&lt;&gt;E205,Q205&lt;&gt;E205),"Versions à harmoniser",IF(COUNTIFS('Corrections'!$B$5:$B$1004,A205,'Corrections'!$F$5:$F$1004,"Critique",'Corrections'!$J$5:$J$1004,"&lt;&gt;Clôturée")+COUNTIFS('Corrections'!$B$5:$B$1004,A205,'Corrections'!$F$5:$F$1004,"Majeure",'Corrections'!$J$5:$J$1004,"&lt;&gt;Clôturée")&gt;0,"Corrections bloquantes",IF(AND(H205="Validé",K205="Validé",ISNUMBER(G205),ISNUMBER(J205),G205&gt;='Mode emploi'!$B$17,J205&gt;='Mode emploi'!$B$17,G205&lt;=100,J205&lt;=100,T205="Proposé à validation",U205="Proposé à validation"),"À confirmer par coordination","Révision ou arbitrage"))))</x:f>
        <x:v>Deux avis complets requis</x:v>
      </x:c>
      <x:c r="P205" s="25"/>
      <x:c r="Q205" s="25"/>
      <x:c r="R205" s="20" t="n">
        <x:v>3</x:v>
      </x:c>
      <x:c r="S205" s="20" t="str">
        <x:v>https://renfo-plus-ci.gwyzail.chatgpt.site/atelier/implicite-seconde</x:v>
      </x:c>
      <x:c r="T205" s="25"/>
      <x:c r="U205" s="25"/>
    </x:row>
    <x:row r="206" ht="72" customHeight="1">
      <x:c r="A206" s="20" t="str">
        <x:v>fonctions-langage</x:v>
      </x:c>
      <x:c r="B206" s="20" t="str">
        <x:v>Français</x:v>
      </x:c>
      <x:c r="C206" s="20" t="str">
        <x:v>2nde A, 2nde C</x:v>
      </x:c>
      <x:c r="D206" s="20" t="str">
        <x:v>La communication et les fonctions du langage</x:v>
      </x:c>
      <x:c r="E206" s="25" t="str">
        <x:v>137</x:v>
      </x:c>
      <x:c r="F206" s="25"/>
      <x:c r="G206" s="27"/>
      <x:c r="H206" s="25"/>
      <x:c r="I206" s="25"/>
      <x:c r="J206" s="27"/>
      <x:c r="K206" s="25"/>
      <x:c r="L206" s="25"/>
      <x:c r="M206" s="25"/>
      <x:c r="N206" s="25"/>
      <x:c r="O206" s="26" t="str">
        <x:f>IF(OR(E206="",F206="",I206="",F206=I206,G206="",J206="",H206="",K206="",P206="",Q206="",T206="",U206=""),"Deux avis complets requis",IF(OR(P206&lt;&gt;E206,Q206&lt;&gt;E206),"Versions à harmoniser",IF(COUNTIFS('Corrections'!$B$5:$B$1004,A206,'Corrections'!$F$5:$F$1004,"Critique",'Corrections'!$J$5:$J$1004,"&lt;&gt;Clôturée")+COUNTIFS('Corrections'!$B$5:$B$1004,A206,'Corrections'!$F$5:$F$1004,"Majeure",'Corrections'!$J$5:$J$1004,"&lt;&gt;Clôturée")&gt;0,"Corrections bloquantes",IF(AND(H206="Validé",K206="Validé",ISNUMBER(G206),ISNUMBER(J206),G206&gt;='Mode emploi'!$B$17,J206&gt;='Mode emploi'!$B$17,G206&lt;=100,J206&lt;=100,T206="Proposé à validation",U206="Proposé à validation"),"À confirmer par coordination","Révision ou arbitrage"))))</x:f>
        <x:v>Deux avis complets requis</x:v>
      </x:c>
      <x:c r="P206" s="25"/>
      <x:c r="Q206" s="25"/>
      <x:c r="R206" s="20" t="n">
        <x:v>3</x:v>
      </x:c>
      <x:c r="S206" s="20" t="str">
        <x:v>https://renfo-plus-ci.gwyzail.chatgpt.site/atelier/fonctions-langage</x:v>
      </x:c>
      <x:c r="T206" s="25"/>
      <x:c r="U206" s="25"/>
    </x:row>
    <x:row r="207" ht="72" customHeight="1">
      <x:c r="A207" s="20" t="str">
        <x:v>semantique-seconde</x:v>
      </x:c>
      <x:c r="B207" s="20" t="str">
        <x:v>Français</x:v>
      </x:c>
      <x:c r="C207" s="20" t="str">
        <x:v>2nde A, 2nde C</x:v>
      </x:c>
      <x:c r="D207" s="20" t="str">
        <x:v>La sémantique : comprendre les mots en contexte</x:v>
      </x:c>
      <x:c r="E207" s="25" t="str">
        <x:v>137</x:v>
      </x:c>
      <x:c r="F207" s="25"/>
      <x:c r="G207" s="27"/>
      <x:c r="H207" s="25"/>
      <x:c r="I207" s="25"/>
      <x:c r="J207" s="27"/>
      <x:c r="K207" s="25"/>
      <x:c r="L207" s="25"/>
      <x:c r="M207" s="25"/>
      <x:c r="N207" s="25"/>
      <x:c r="O207" s="26" t="str">
        <x:f>IF(OR(E207="",F207="",I207="",F207=I207,G207="",J207="",H207="",K207="",P207="",Q207="",T207="",U207=""),"Deux avis complets requis",IF(OR(P207&lt;&gt;E207,Q207&lt;&gt;E207),"Versions à harmoniser",IF(COUNTIFS('Corrections'!$B$5:$B$1004,A207,'Corrections'!$F$5:$F$1004,"Critique",'Corrections'!$J$5:$J$1004,"&lt;&gt;Clôturée")+COUNTIFS('Corrections'!$B$5:$B$1004,A207,'Corrections'!$F$5:$F$1004,"Majeure",'Corrections'!$J$5:$J$1004,"&lt;&gt;Clôturée")&gt;0,"Corrections bloquantes",IF(AND(H207="Validé",K207="Validé",ISNUMBER(G207),ISNUMBER(J207),G207&gt;='Mode emploi'!$B$17,J207&gt;='Mode emploi'!$B$17,G207&lt;=100,J207&lt;=100,T207="Proposé à validation",U207="Proposé à validation"),"À confirmer par coordination","Révision ou arbitrage"))))</x:f>
        <x:v>Deux avis complets requis</x:v>
      </x:c>
      <x:c r="P207" s="25"/>
      <x:c r="Q207" s="25"/>
      <x:c r="R207" s="20" t="n">
        <x:v>3</x:v>
      </x:c>
      <x:c r="S207" s="20" t="str">
        <x:v>https://renfo-plus-ci.gwyzail.chatgpt.site/atelier/semantique-seconde</x:v>
      </x:c>
      <x:c r="T207" s="25"/>
      <x:c r="U207" s="25"/>
    </x:row>
    <x:row r="208" ht="72" customHeight="1">
      <x:c r="A208" s="20" t="str">
        <x:v>versification-seconde</x:v>
      </x:c>
      <x:c r="B208" s="20" t="str">
        <x:v>Français</x:v>
      </x:c>
      <x:c r="C208" s="20" t="str">
        <x:v>2nde A, 2nde C</x:v>
      </x:c>
      <x:c r="D208" s="20" t="str">
        <x:v>La versification : mesure, rimes et rythme</x:v>
      </x:c>
      <x:c r="E208" s="25" t="str">
        <x:v>137</x:v>
      </x:c>
      <x:c r="F208" s="25"/>
      <x:c r="G208" s="27"/>
      <x:c r="H208" s="25"/>
      <x:c r="I208" s="25"/>
      <x:c r="J208" s="27"/>
      <x:c r="K208" s="25"/>
      <x:c r="L208" s="25"/>
      <x:c r="M208" s="25"/>
      <x:c r="N208" s="25"/>
      <x:c r="O208" s="26" t="str">
        <x:f>IF(OR(E208="",F208="",I208="",F208=I208,G208="",J208="",H208="",K208="",P208="",Q208="",T208="",U208=""),"Deux avis complets requis",IF(OR(P208&lt;&gt;E208,Q208&lt;&gt;E208),"Versions à harmoniser",IF(COUNTIFS('Corrections'!$B$5:$B$1004,A208,'Corrections'!$F$5:$F$1004,"Critique",'Corrections'!$J$5:$J$1004,"&lt;&gt;Clôturée")+COUNTIFS('Corrections'!$B$5:$B$1004,A208,'Corrections'!$F$5:$F$1004,"Majeure",'Corrections'!$J$5:$J$1004,"&lt;&gt;Clôturée")&gt;0,"Corrections bloquantes",IF(AND(H208="Validé",K208="Validé",ISNUMBER(G208),ISNUMBER(J208),G208&gt;='Mode emploi'!$B$17,J208&gt;='Mode emploi'!$B$17,G208&lt;=100,J208&lt;=100,T208="Proposé à validation",U208="Proposé à validation"),"À confirmer par coordination","Révision ou arbitrage"))))</x:f>
        <x:v>Deux avis complets requis</x:v>
      </x:c>
      <x:c r="P208" s="25"/>
      <x:c r="Q208" s="25"/>
      <x:c r="R208" s="20" t="n">
        <x:v>3</x:v>
      </x:c>
      <x:c r="S208" s="20" t="str">
        <x:v>https://renfo-plus-ci.gwyzail.chatgpt.site/atelier/versification-seconde</x:v>
      </x:c>
      <x:c r="T208" s="25"/>
      <x:c r="U208" s="25"/>
    </x:row>
    <x:row r="209" ht="72" customHeight="1">
      <x:c r="A209" s="20" t="str">
        <x:v>commentaire-compose-seconde</x:v>
      </x:c>
      <x:c r="B209" s="20" t="str">
        <x:v>Français</x:v>
      </x:c>
      <x:c r="C209" s="20" t="str">
        <x:v>2nde A, 2nde C</x:v>
      </x:c>
      <x:c r="D209" s="20" t="str">
        <x:v>Le commentaire composé : du texte à l’analyse rédigée</x:v>
      </x:c>
      <x:c r="E209" s="25" t="str">
        <x:v>137</x:v>
      </x:c>
      <x:c r="F209" s="25"/>
      <x:c r="G209" s="27"/>
      <x:c r="H209" s="25"/>
      <x:c r="I209" s="25"/>
      <x:c r="J209" s="27"/>
      <x:c r="K209" s="25"/>
      <x:c r="L209" s="25"/>
      <x:c r="M209" s="25"/>
      <x:c r="N209" s="25"/>
      <x:c r="O209" s="26" t="str">
        <x:f>IF(OR(E209="",F209="",I209="",F209=I209,G209="",J209="",H209="",K209="",P209="",Q209="",T209="",U209=""),"Deux avis complets requis",IF(OR(P209&lt;&gt;E209,Q209&lt;&gt;E209),"Versions à harmoniser",IF(COUNTIFS('Corrections'!$B$5:$B$1004,A209,'Corrections'!$F$5:$F$1004,"Critique",'Corrections'!$J$5:$J$1004,"&lt;&gt;Clôturée")+COUNTIFS('Corrections'!$B$5:$B$1004,A209,'Corrections'!$F$5:$F$1004,"Majeure",'Corrections'!$J$5:$J$1004,"&lt;&gt;Clôturée")&gt;0,"Corrections bloquantes",IF(AND(H209="Validé",K209="Validé",ISNUMBER(G209),ISNUMBER(J209),G209&gt;='Mode emploi'!$B$17,J209&gt;='Mode emploi'!$B$17,G209&lt;=100,J209&lt;=100,T209="Proposé à validation",U209="Proposé à validation"),"À confirmer par coordination","Révision ou arbitrage"))))</x:f>
        <x:v>Deux avis complets requis</x:v>
      </x:c>
      <x:c r="P209" s="25"/>
      <x:c r="Q209" s="25"/>
      <x:c r="R209" s="20" t="n">
        <x:v>3</x:v>
      </x:c>
      <x:c r="S209" s="20" t="str">
        <x:v>https://renfo-plus-ci.gwyzail.chatgpt.site/atelier/commentaire-compose-seconde</x:v>
      </x:c>
      <x:c r="T209" s="25"/>
      <x:c r="U209" s="25"/>
    </x:row>
    <x:row r="210" ht="72" customHeight="1">
      <x:c r="A210" s="20" t="str">
        <x:v>figures-style-seconde</x:v>
      </x:c>
      <x:c r="B210" s="20" t="str">
        <x:v>Français</x:v>
      </x:c>
      <x:c r="C210" s="20" t="str">
        <x:v>2nde A, 2nde C</x:v>
      </x:c>
      <x:c r="D210" s="20" t="str">
        <x:v>Les figures de style : identifier, expliquer et écrire</x:v>
      </x:c>
      <x:c r="E210" s="25" t="str">
        <x:v>137</x:v>
      </x:c>
      <x:c r="F210" s="25"/>
      <x:c r="G210" s="27"/>
      <x:c r="H210" s="25"/>
      <x:c r="I210" s="25"/>
      <x:c r="J210" s="27"/>
      <x:c r="K210" s="25"/>
      <x:c r="L210" s="25"/>
      <x:c r="M210" s="25"/>
      <x:c r="N210" s="25"/>
      <x:c r="O210" s="26" t="str">
        <x:f>IF(OR(E210="",F210="",I210="",F210=I210,G210="",J210="",H210="",K210="",P210="",Q210="",T210="",U210=""),"Deux avis complets requis",IF(OR(P210&lt;&gt;E210,Q210&lt;&gt;E210),"Versions à harmoniser",IF(COUNTIFS('Corrections'!$B$5:$B$1004,A210,'Corrections'!$F$5:$F$1004,"Critique",'Corrections'!$J$5:$J$1004,"&lt;&gt;Clôturée")+COUNTIFS('Corrections'!$B$5:$B$1004,A210,'Corrections'!$F$5:$F$1004,"Majeure",'Corrections'!$J$5:$J$1004,"&lt;&gt;Clôturée")&gt;0,"Corrections bloquantes",IF(AND(H210="Validé",K210="Validé",ISNUMBER(G210),ISNUMBER(J210),G210&gt;='Mode emploi'!$B$17,J210&gt;='Mode emploi'!$B$17,G210&lt;=100,J210&lt;=100,T210="Proposé à validation",U210="Proposé à validation"),"À confirmer par coordination","Révision ou arbitrage"))))</x:f>
        <x:v>Deux avis complets requis</x:v>
      </x:c>
      <x:c r="P210" s="25"/>
      <x:c r="Q210" s="25"/>
      <x:c r="R210" s="20" t="n">
        <x:v>3</x:v>
      </x:c>
      <x:c r="S210" s="20" t="str">
        <x:v>https://renfo-plus-ci.gwyzail.chatgpt.site/atelier/figures-style-seconde</x:v>
      </x:c>
      <x:c r="T210" s="25"/>
      <x:c r="U210" s="25"/>
    </x:row>
    <x:row r="211" ht="72" customHeight="1">
      <x:c r="A211" s="20" t="str">
        <x:v>prise-notes-seconde</x:v>
      </x:c>
      <x:c r="B211" s="20" t="str">
        <x:v>Français</x:v>
      </x:c>
      <x:c r="C211" s="20" t="str">
        <x:v>2nde A, 2nde C</x:v>
      </x:c>
      <x:c r="D211" s="20" t="str">
        <x:v>Prendre des notes claires à l’oral et à l’écrit</x:v>
      </x:c>
      <x:c r="E211" s="25" t="str">
        <x:v>137</x:v>
      </x:c>
      <x:c r="F211" s="25"/>
      <x:c r="G211" s="27"/>
      <x:c r="H211" s="25"/>
      <x:c r="I211" s="25"/>
      <x:c r="J211" s="27"/>
      <x:c r="K211" s="25"/>
      <x:c r="L211" s="25"/>
      <x:c r="M211" s="25"/>
      <x:c r="N211" s="25"/>
      <x:c r="O211" s="26" t="str">
        <x:f>IF(OR(E211="",F211="",I211="",F211=I211,G211="",J211="",H211="",K211="",P211="",Q211="",T211="",U211=""),"Deux avis complets requis",IF(OR(P211&lt;&gt;E211,Q211&lt;&gt;E211),"Versions à harmoniser",IF(COUNTIFS('Corrections'!$B$5:$B$1004,A211,'Corrections'!$F$5:$F$1004,"Critique",'Corrections'!$J$5:$J$1004,"&lt;&gt;Clôturée")+COUNTIFS('Corrections'!$B$5:$B$1004,A211,'Corrections'!$F$5:$F$1004,"Majeure",'Corrections'!$J$5:$J$1004,"&lt;&gt;Clôturée")&gt;0,"Corrections bloquantes",IF(AND(H211="Validé",K211="Validé",ISNUMBER(G211),ISNUMBER(J211),G211&gt;='Mode emploi'!$B$17,J211&gt;='Mode emploi'!$B$17,G211&lt;=100,J211&lt;=100,T211="Proposé à validation",U211="Proposé à validation"),"À confirmer par coordination","Révision ou arbitrage"))))</x:f>
        <x:v>Deux avis complets requis</x:v>
      </x:c>
      <x:c r="P211" s="25"/>
      <x:c r="Q211" s="25"/>
      <x:c r="R211" s="20" t="n">
        <x:v>3</x:v>
      </x:c>
      <x:c r="S211" s="20" t="str">
        <x:v>https://renfo-plus-ci.gwyzail.chatgpt.site/atelier/prise-notes-seconde</x:v>
      </x:c>
      <x:c r="T211" s="25"/>
      <x:c r="U211" s="25"/>
    </x:row>
    <x:row r="212" ht="72" customHeight="1">
      <x:c r="A212" s="20" t="str">
        <x:v>expose-oral-seconde</x:v>
      </x:c>
      <x:c r="B212" s="20" t="str">
        <x:v>Français</x:v>
      </x:c>
      <x:c r="C212" s="20" t="str">
        <x:v>2nde A, 2nde C</x:v>
      </x:c>
      <x:c r="D212" s="20" t="str">
        <x:v>Préparer et présenter un exposé oral</x:v>
      </x:c>
      <x:c r="E212" s="25" t="str">
        <x:v>137</x:v>
      </x:c>
      <x:c r="F212" s="25"/>
      <x:c r="G212" s="27"/>
      <x:c r="H212" s="25"/>
      <x:c r="I212" s="25"/>
      <x:c r="J212" s="27"/>
      <x:c r="K212" s="25"/>
      <x:c r="L212" s="25"/>
      <x:c r="M212" s="25"/>
      <x:c r="N212" s="25"/>
      <x:c r="O212" s="26" t="str">
        <x:f>IF(OR(E212="",F212="",I212="",F212=I212,G212="",J212="",H212="",K212="",P212="",Q212="",T212="",U212=""),"Deux avis complets requis",IF(OR(P212&lt;&gt;E212,Q212&lt;&gt;E212),"Versions à harmoniser",IF(COUNTIFS('Corrections'!$B$5:$B$1004,A212,'Corrections'!$F$5:$F$1004,"Critique",'Corrections'!$J$5:$J$1004,"&lt;&gt;Clôturée")+COUNTIFS('Corrections'!$B$5:$B$1004,A212,'Corrections'!$F$5:$F$1004,"Majeure",'Corrections'!$J$5:$J$1004,"&lt;&gt;Clôturée")&gt;0,"Corrections bloquantes",IF(AND(H212="Validé",K212="Validé",ISNUMBER(G212),ISNUMBER(J212),G212&gt;='Mode emploi'!$B$17,J212&gt;='Mode emploi'!$B$17,G212&lt;=100,J212&lt;=100,T212="Proposé à validation",U212="Proposé à validation"),"À confirmer par coordination","Révision ou arbitrage"))))</x:f>
        <x:v>Deux avis complets requis</x:v>
      </x:c>
      <x:c r="P212" s="25"/>
      <x:c r="Q212" s="25"/>
      <x:c r="R212" s="20" t="n">
        <x:v>3</x:v>
      </x:c>
      <x:c r="S212" s="20" t="str">
        <x:v>https://renfo-plus-ci.gwyzail.chatgpt.site/atelier/expose-oral-seconde</x:v>
      </x:c>
      <x:c r="T212" s="25"/>
      <x:c r="U212" s="25"/>
    </x:row>
    <x:row r="213" ht="72" customHeight="1">
      <x:c r="A213" s="20" t="str">
        <x:v>production-argumentative-seconde</x:v>
      </x:c>
      <x:c r="B213" s="20" t="str">
        <x:v>Français</x:v>
      </x:c>
      <x:c r="C213" s="20" t="str">
        <x:v>2nde A, 2nde C</x:v>
      </x:c>
      <x:c r="D213" s="20" t="str">
        <x:v>Produire un texte argumentatif : étayer ou réfuter</x:v>
      </x:c>
      <x:c r="E213" s="25" t="str">
        <x:v>137</x:v>
      </x:c>
      <x:c r="F213" s="25"/>
      <x:c r="G213" s="27"/>
      <x:c r="H213" s="25"/>
      <x:c r="I213" s="25"/>
      <x:c r="J213" s="27"/>
      <x:c r="K213" s="25"/>
      <x:c r="L213" s="25"/>
      <x:c r="M213" s="25"/>
      <x:c r="N213" s="25"/>
      <x:c r="O213" s="26" t="str">
        <x:f>IF(OR(E213="",F213="",I213="",F213=I213,G213="",J213="",H213="",K213="",P213="",Q213="",T213="",U213=""),"Deux avis complets requis",IF(OR(P213&lt;&gt;E213,Q213&lt;&gt;E213),"Versions à harmoniser",IF(COUNTIFS('Corrections'!$B$5:$B$1004,A213,'Corrections'!$F$5:$F$1004,"Critique",'Corrections'!$J$5:$J$1004,"&lt;&gt;Clôturée")+COUNTIFS('Corrections'!$B$5:$B$1004,A213,'Corrections'!$F$5:$F$1004,"Majeure",'Corrections'!$J$5:$J$1004,"&lt;&gt;Clôturée")&gt;0,"Corrections bloquantes",IF(AND(H213="Validé",K213="Validé",ISNUMBER(G213),ISNUMBER(J213),G213&gt;='Mode emploi'!$B$17,J213&gt;='Mode emploi'!$B$17,G213&lt;=100,J213&lt;=100,T213="Proposé à validation",U213="Proposé à validation"),"À confirmer par coordination","Révision ou arbitrage"))))</x:f>
        <x:v>Deux avis complets requis</x:v>
      </x:c>
      <x:c r="P213" s="25"/>
      <x:c r="Q213" s="25"/>
      <x:c r="R213" s="20" t="n">
        <x:v>3</x:v>
      </x:c>
      <x:c r="S213" s="20" t="str">
        <x:v>https://renfo-plus-ci.gwyzail.chatgpt.site/atelier/production-argumentative-seconde</x:v>
      </x:c>
      <x:c r="T213" s="25"/>
      <x:c r="U213" s="25"/>
    </x:row>
    <x:row r="214" ht="72" customHeight="1">
      <x:c r="A214" s="20" t="str">
        <x:v>resume-argumentatif</x:v>
      </x:c>
      <x:c r="B214" s="20" t="str">
        <x:v>Français</x:v>
      </x:c>
      <x:c r="C214" s="20" t="str">
        <x:v>2nde A, 2nde C</x:v>
      </x:c>
      <x:c r="D214" s="20" t="str">
        <x:v>Résumer un texte argumentatif</x:v>
      </x:c>
      <x:c r="E214" s="25" t="str">
        <x:v>137</x:v>
      </x:c>
      <x:c r="F214" s="25"/>
      <x:c r="G214" s="27"/>
      <x:c r="H214" s="25"/>
      <x:c r="I214" s="25"/>
      <x:c r="J214" s="27"/>
      <x:c r="K214" s="25"/>
      <x:c r="L214" s="25"/>
      <x:c r="M214" s="25"/>
      <x:c r="N214" s="25"/>
      <x:c r="O214" s="26" t="str">
        <x:f>IF(OR(E214="",F214="",I214="",F214=I214,G214="",J214="",H214="",K214="",P214="",Q214="",T214="",U214=""),"Deux avis complets requis",IF(OR(P214&lt;&gt;E214,Q214&lt;&gt;E214),"Versions à harmoniser",IF(COUNTIFS('Corrections'!$B$5:$B$1004,A214,'Corrections'!$F$5:$F$1004,"Critique",'Corrections'!$J$5:$J$1004,"&lt;&gt;Clôturée")+COUNTIFS('Corrections'!$B$5:$B$1004,A214,'Corrections'!$F$5:$F$1004,"Majeure",'Corrections'!$J$5:$J$1004,"&lt;&gt;Clôturée")&gt;0,"Corrections bloquantes",IF(AND(H214="Validé",K214="Validé",ISNUMBER(G214),ISNUMBER(J214),G214&gt;='Mode emploi'!$B$17,J214&gt;='Mode emploi'!$B$17,G214&lt;=100,J214&lt;=100,T214="Proposé à validation",U214="Proposé à validation"),"À confirmer par coordination","Révision ou arbitrage"))))</x:f>
        <x:v>Deux avis complets requis</x:v>
      </x:c>
      <x:c r="P214" s="25"/>
      <x:c r="Q214" s="25"/>
      <x:c r="R214" s="20" t="n">
        <x:v>3</x:v>
      </x:c>
      <x:c r="S214" s="20" t="str">
        <x:v>https://renfo-plus-ci.gwyzail.chatgpt.site/atelier/resume-argumentatif</x:v>
      </x:c>
      <x:c r="T214" s="25"/>
      <x:c r="U214" s="25"/>
    </x:row>
    <x:row r="215" ht="72" customHeight="1">
      <x:c r="A215" s="20" t="str">
        <x:v>genres-narratifs-seconde</x:v>
      </x:c>
      <x:c r="B215" s="20" t="str">
        <x:v>Français</x:v>
      </x:c>
      <x:c r="C215" s="20" t="str">
        <x:v>2nde C</x:v>
      </x:c>
      <x:c r="D215" s="20" t="str">
        <x:v>Les genres narratifs : roman, conte, nouvelle et épopée</x:v>
      </x:c>
      <x:c r="E215" s="25" t="str">
        <x:v>137</x:v>
      </x:c>
      <x:c r="F215" s="25"/>
      <x:c r="G215" s="27"/>
      <x:c r="H215" s="25"/>
      <x:c r="I215" s="25"/>
      <x:c r="J215" s="27"/>
      <x:c r="K215" s="25"/>
      <x:c r="L215" s="25"/>
      <x:c r="M215" s="25"/>
      <x:c r="N215" s="25"/>
      <x:c r="O215" s="26" t="str">
        <x:f>IF(OR(E215="",F215="",I215="",F215=I215,G215="",J215="",H215="",K215="",P215="",Q215="",T215="",U215=""),"Deux avis complets requis",IF(OR(P215&lt;&gt;E215,Q215&lt;&gt;E215),"Versions à harmoniser",IF(COUNTIFS('Corrections'!$B$5:$B$1004,A215,'Corrections'!$F$5:$F$1004,"Critique",'Corrections'!$J$5:$J$1004,"&lt;&gt;Clôturée")+COUNTIFS('Corrections'!$B$5:$B$1004,A215,'Corrections'!$F$5:$F$1004,"Majeure",'Corrections'!$J$5:$J$1004,"&lt;&gt;Clôturée")&gt;0,"Corrections bloquantes",IF(AND(H215="Validé",K215="Validé",ISNUMBER(G215),ISNUMBER(J215),G215&gt;='Mode emploi'!$B$17,J215&gt;='Mode emploi'!$B$17,G215&lt;=100,J215&lt;=100,T215="Proposé à validation",U215="Proposé à validation"),"À confirmer par coordination","Révision ou arbitrage"))))</x:f>
        <x:v>Deux avis complets requis</x:v>
      </x:c>
      <x:c r="P215" s="25"/>
      <x:c r="Q215" s="25"/>
      <x:c r="R215" s="20" t="n">
        <x:v>3</x:v>
      </x:c>
      <x:c r="S215" s="20" t="str">
        <x:v>https://renfo-plus-ci.gwyzail.chatgpt.site/atelier/genres-narratifs-seconde</x:v>
      </x:c>
      <x:c r="T215" s="25"/>
      <x:c r="U215" s="25"/>
    </x:row>
    <x:row r="216" ht="72" customHeight="1">
      <x:c r="A216" s="20" t="str">
        <x:v>portrait-complexe-5e-renfo</x:v>
      </x:c>
      <x:c r="B216" s="20" t="str">
        <x:v>Français</x:v>
      </x:c>
      <x:c r="C216" s="20" t="str">
        <x:v>5e</x:v>
      </x:c>
      <x:c r="D216" s="20" t="str">
        <x:v>Construire un portrait complexe</x:v>
      </x:c>
      <x:c r="E216" s="25" t="str">
        <x:v>137</x:v>
      </x:c>
      <x:c r="F216" s="25"/>
      <x:c r="G216" s="27"/>
      <x:c r="H216" s="25"/>
      <x:c r="I216" s="25"/>
      <x:c r="J216" s="27"/>
      <x:c r="K216" s="25"/>
      <x:c r="L216" s="25"/>
      <x:c r="M216" s="25"/>
      <x:c r="N216" s="25"/>
      <x:c r="O216" s="26" t="str">
        <x:f>IF(OR(E216="",F216="",I216="",F216=I216,G216="",J216="",H216="",K216="",P216="",Q216="",T216="",U216=""),"Deux avis complets requis",IF(OR(P216&lt;&gt;E216,Q216&lt;&gt;E216),"Versions à harmoniser",IF(COUNTIFS('Corrections'!$B$5:$B$1004,A216,'Corrections'!$F$5:$F$1004,"Critique",'Corrections'!$J$5:$J$1004,"&lt;&gt;Clôturée")+COUNTIFS('Corrections'!$B$5:$B$1004,A216,'Corrections'!$F$5:$F$1004,"Majeure",'Corrections'!$J$5:$J$1004,"&lt;&gt;Clôturée")&gt;0,"Corrections bloquantes",IF(AND(H216="Validé",K216="Validé",ISNUMBER(G216),ISNUMBER(J216),G216&gt;='Mode emploi'!$B$17,J216&gt;='Mode emploi'!$B$17,G216&lt;=100,J216&lt;=100,T216="Proposé à validation",U216="Proposé à validation"),"À confirmer par coordination","Révision ou arbitrage"))))</x:f>
        <x:v>Deux avis complets requis</x:v>
      </x:c>
      <x:c r="P216" s="25"/>
      <x:c r="Q216" s="25"/>
      <x:c r="R216" s="20" t="n">
        <x:v>3</x:v>
      </x:c>
      <x:c r="S216" s="20" t="str">
        <x:v>https://renfo-plus-ci.gwyzail.chatgpt.site/atelier/portrait-complexe-5e-renfo</x:v>
      </x:c>
      <x:c r="T216" s="25"/>
      <x:c r="U216" s="25"/>
    </x:row>
    <x:row r="217" ht="72" customHeight="1">
      <x:c r="A217" s="20" t="str">
        <x:v>on-ont-5e-renfo</x:v>
      </x:c>
      <x:c r="B217" s="20" t="str">
        <x:v>Français</x:v>
      </x:c>
      <x:c r="C217" s="20" t="str">
        <x:v>5e</x:v>
      </x:c>
      <x:c r="D217" s="20" t="str">
        <x:v>Distinguer on et ont</x:v>
      </x:c>
      <x:c r="E217" s="25" t="str">
        <x:v>137</x:v>
      </x:c>
      <x:c r="F217" s="25"/>
      <x:c r="G217" s="27"/>
      <x:c r="H217" s="25"/>
      <x:c r="I217" s="25"/>
      <x:c r="J217" s="27"/>
      <x:c r="K217" s="25"/>
      <x:c r="L217" s="25"/>
      <x:c r="M217" s="25"/>
      <x:c r="N217" s="25"/>
      <x:c r="O217" s="26" t="str">
        <x:f>IF(OR(E217="",F217="",I217="",F217=I217,G217="",J217="",H217="",K217="",P217="",Q217="",T217="",U217=""),"Deux avis complets requis",IF(OR(P217&lt;&gt;E217,Q217&lt;&gt;E217),"Versions à harmoniser",IF(COUNTIFS('Corrections'!$B$5:$B$1004,A217,'Corrections'!$F$5:$F$1004,"Critique",'Corrections'!$J$5:$J$1004,"&lt;&gt;Clôturée")+COUNTIFS('Corrections'!$B$5:$B$1004,A217,'Corrections'!$F$5:$F$1004,"Majeure",'Corrections'!$J$5:$J$1004,"&lt;&gt;Clôturée")&gt;0,"Corrections bloquantes",IF(AND(H217="Validé",K217="Validé",ISNUMBER(G217),ISNUMBER(J217),G217&gt;='Mode emploi'!$B$17,J217&gt;='Mode emploi'!$B$17,G217&lt;=100,J217&lt;=100,T217="Proposé à validation",U217="Proposé à validation"),"À confirmer par coordination","Révision ou arbitrage"))))</x:f>
        <x:v>Deux avis complets requis</x:v>
      </x:c>
      <x:c r="P217" s="25"/>
      <x:c r="Q217" s="25"/>
      <x:c r="R217" s="20" t="n">
        <x:v>3</x:v>
      </x:c>
      <x:c r="S217" s="20" t="str">
        <x:v>https://renfo-plus-ci.gwyzail.chatgpt.site/atelier/on-ont-5e-renfo</x:v>
      </x:c>
      <x:c r="T217" s="25"/>
      <x:c r="U217" s="25"/>
    </x:row>
    <x:row r="218" ht="72" customHeight="1">
      <x:c r="A218" s="20" t="str">
        <x:v>poeme-complexe-5e-renfo</x:v>
      </x:c>
      <x:c r="B218" s="20" t="str">
        <x:v>Français</x:v>
      </x:c>
      <x:c r="C218" s="20" t="str">
        <x:v>5e</x:v>
      </x:c>
      <x:c r="D218" s="20" t="str">
        <x:v>Enrichir un poème en vers libres</x:v>
      </x:c>
      <x:c r="E218" s="25" t="str">
        <x:v>137</x:v>
      </x:c>
      <x:c r="F218" s="25"/>
      <x:c r="G218" s="27"/>
      <x:c r="H218" s="25"/>
      <x:c r="I218" s="25"/>
      <x:c r="J218" s="27"/>
      <x:c r="K218" s="25"/>
      <x:c r="L218" s="25"/>
      <x:c r="M218" s="25"/>
      <x:c r="N218" s="25"/>
      <x:c r="O218" s="26" t="str">
        <x:f>IF(OR(E218="",F218="",I218="",F218=I218,G218="",J218="",H218="",K218="",P218="",Q218="",T218="",U218=""),"Deux avis complets requis",IF(OR(P218&lt;&gt;E218,Q218&lt;&gt;E218),"Versions à harmoniser",IF(COUNTIFS('Corrections'!$B$5:$B$1004,A218,'Corrections'!$F$5:$F$1004,"Critique",'Corrections'!$J$5:$J$1004,"&lt;&gt;Clôturée")+COUNTIFS('Corrections'!$B$5:$B$1004,A218,'Corrections'!$F$5:$F$1004,"Majeure",'Corrections'!$J$5:$J$1004,"&lt;&gt;Clôturée")&gt;0,"Corrections bloquantes",IF(AND(H218="Validé",K218="Validé",ISNUMBER(G218),ISNUMBER(J218),G218&gt;='Mode emploi'!$B$17,J218&gt;='Mode emploi'!$B$17,G218&lt;=100,J218&lt;=100,T218="Proposé à validation",U218="Proposé à validation"),"À confirmer par coordination","Révision ou arbitrage"))))</x:f>
        <x:v>Deux avis complets requis</x:v>
      </x:c>
      <x:c r="P218" s="25"/>
      <x:c r="Q218" s="25"/>
      <x:c r="R218" s="20" t="n">
        <x:v>3</x:v>
      </x:c>
      <x:c r="S218" s="20" t="str">
        <x:v>https://renfo-plus-ci.gwyzail.chatgpt.site/atelier/poeme-complexe-5e-renfo</x:v>
      </x:c>
      <x:c r="T218" s="25"/>
      <x:c r="U218" s="25"/>
    </x:row>
    <x:row r="219" ht="72" customHeight="1">
      <x:c r="A219" s="20" t="str">
        <x:v>adverbes-ment-5e-renfo</x:v>
      </x:c>
      <x:c r="B219" s="20" t="str">
        <x:v>Français</x:v>
      </x:c>
      <x:c r="C219" s="20" t="str">
        <x:v>5e</x:v>
      </x:c>
      <x:c r="D219" s="20" t="str">
        <x:v>Former et employer les adverbes en -ment</x:v>
      </x:c>
      <x:c r="E219" s="25" t="str">
        <x:v>137</x:v>
      </x:c>
      <x:c r="F219" s="25"/>
      <x:c r="G219" s="27"/>
      <x:c r="H219" s="25"/>
      <x:c r="I219" s="25"/>
      <x:c r="J219" s="27"/>
      <x:c r="K219" s="25"/>
      <x:c r="L219" s="25"/>
      <x:c r="M219" s="25"/>
      <x:c r="N219" s="25"/>
      <x:c r="O219" s="26" t="str">
        <x:f>IF(OR(E219="",F219="",I219="",F219=I219,G219="",J219="",H219="",K219="",P219="",Q219="",T219="",U219=""),"Deux avis complets requis",IF(OR(P219&lt;&gt;E219,Q219&lt;&gt;E219),"Versions à harmoniser",IF(COUNTIFS('Corrections'!$B$5:$B$1004,A219,'Corrections'!$F$5:$F$1004,"Critique",'Corrections'!$J$5:$J$1004,"&lt;&gt;Clôturée")+COUNTIFS('Corrections'!$B$5:$B$1004,A219,'Corrections'!$F$5:$F$1004,"Majeure",'Corrections'!$J$5:$J$1004,"&lt;&gt;Clôturée")&gt;0,"Corrections bloquantes",IF(AND(H219="Validé",K219="Validé",ISNUMBER(G219),ISNUMBER(J219),G219&gt;='Mode emploi'!$B$17,J219&gt;='Mode emploi'!$B$17,G219&lt;=100,J219&lt;=100,T219="Proposé à validation",U219="Proposé à validation"),"À confirmer par coordination","Révision ou arbitrage"))))</x:f>
        <x:v>Deux avis complets requis</x:v>
      </x:c>
      <x:c r="P219" s="25"/>
      <x:c r="Q219" s="25"/>
      <x:c r="R219" s="20" t="n">
        <x:v>3</x:v>
      </x:c>
      <x:c r="S219" s="20" t="str">
        <x:v>https://renfo-plus-ci.gwyzail.chatgpt.site/atelier/adverbes-ment-5e-renfo</x:v>
      </x:c>
      <x:c r="T219" s="25"/>
      <x:c r="U219" s="25"/>
    </x:row>
    <x:row r="220" ht="72" customHeight="1">
      <x:c r="A220" s="20" t="str">
        <x:v>adjectifs-couleur-5e-renfo</x:v>
      </x:c>
      <x:c r="B220" s="20" t="str">
        <x:v>Français</x:v>
      </x:c>
      <x:c r="C220" s="20" t="str">
        <x:v>5e</x:v>
      </x:c>
      <x:c r="D220" s="20" t="str">
        <x:v>L’accord des adjectifs de couleur</x:v>
      </x:c>
      <x:c r="E220" s="25" t="str">
        <x:v>137</x:v>
      </x:c>
      <x:c r="F220" s="25"/>
      <x:c r="G220" s="27"/>
      <x:c r="H220" s="25"/>
      <x:c r="I220" s="25"/>
      <x:c r="J220" s="27"/>
      <x:c r="K220" s="25"/>
      <x:c r="L220" s="25"/>
      <x:c r="M220" s="25"/>
      <x:c r="N220" s="25"/>
      <x:c r="O220" s="26" t="str">
        <x:f>IF(OR(E220="",F220="",I220="",F220=I220,G220="",J220="",H220="",K220="",P220="",Q220="",T220="",U220=""),"Deux avis complets requis",IF(OR(P220&lt;&gt;E220,Q220&lt;&gt;E220),"Versions à harmoniser",IF(COUNTIFS('Corrections'!$B$5:$B$1004,A220,'Corrections'!$F$5:$F$1004,"Critique",'Corrections'!$J$5:$J$1004,"&lt;&gt;Clôturée")+COUNTIFS('Corrections'!$B$5:$B$1004,A220,'Corrections'!$F$5:$F$1004,"Majeure",'Corrections'!$J$5:$J$1004,"&lt;&gt;Clôturée")&gt;0,"Corrections bloquantes",IF(AND(H220="Validé",K220="Validé",ISNUMBER(G220),ISNUMBER(J220),G220&gt;='Mode emploi'!$B$17,J220&gt;='Mode emploi'!$B$17,G220&lt;=100,J220&lt;=100,T220="Proposé à validation",U220="Proposé à validation"),"À confirmer par coordination","Révision ou arbitrage"))))</x:f>
        <x:v>Deux avis complets requis</x:v>
      </x:c>
      <x:c r="P220" s="25"/>
      <x:c r="Q220" s="25"/>
      <x:c r="R220" s="20" t="n">
        <x:v>3</x:v>
      </x:c>
      <x:c r="S220" s="20" t="str">
        <x:v>https://renfo-plus-ci.gwyzail.chatgpt.site/atelier/adjectifs-couleur-5e-renfo</x:v>
      </x:c>
      <x:c r="T220" s="25"/>
      <x:c r="U220" s="25"/>
    </x:row>
    <x:row r="221" ht="72" customHeight="1">
      <x:c r="A221" s="20" t="str">
        <x:v>adjectif-fonctions-accords-5e-renfo</x:v>
      </x:c>
      <x:c r="B221" s="20" t="str">
        <x:v>Français</x:v>
      </x:c>
      <x:c r="C221" s="20" t="str">
        <x:v>5e</x:v>
      </x:c>
      <x:c r="D221" s="20" t="str">
        <x:v>L’adjectif : fonctions, accords et expansions</x:v>
      </x:c>
      <x:c r="E221" s="25" t="str">
        <x:v>137</x:v>
      </x:c>
      <x:c r="F221" s="25"/>
      <x:c r="G221" s="27"/>
      <x:c r="H221" s="25"/>
      <x:c r="I221" s="25"/>
      <x:c r="J221" s="27"/>
      <x:c r="K221" s="25"/>
      <x:c r="L221" s="25"/>
      <x:c r="M221" s="25"/>
      <x:c r="N221" s="25"/>
      <x:c r="O221" s="26" t="str">
        <x:f>IF(OR(E221="",F221="",I221="",F221=I221,G221="",J221="",H221="",K221="",P221="",Q221="",T221="",U221=""),"Deux avis complets requis",IF(OR(P221&lt;&gt;E221,Q221&lt;&gt;E221),"Versions à harmoniser",IF(COUNTIFS('Corrections'!$B$5:$B$1004,A221,'Corrections'!$F$5:$F$1004,"Critique",'Corrections'!$J$5:$J$1004,"&lt;&gt;Clôturée")+COUNTIFS('Corrections'!$B$5:$B$1004,A221,'Corrections'!$F$5:$F$1004,"Majeure",'Corrections'!$J$5:$J$1004,"&lt;&gt;Clôturée")&gt;0,"Corrections bloquantes",IF(AND(H221="Validé",K221="Validé",ISNUMBER(G221),ISNUMBER(J221),G221&gt;='Mode emploi'!$B$17,J221&gt;='Mode emploi'!$B$17,G221&lt;=100,J221&lt;=100,T221="Proposé à validation",U221="Proposé à validation"),"À confirmer par coordination","Révision ou arbitrage"))))</x:f>
        <x:v>Deux avis complets requis</x:v>
      </x:c>
      <x:c r="P221" s="25"/>
      <x:c r="Q221" s="25"/>
      <x:c r="R221" s="20" t="n">
        <x:v>3</x:v>
      </x:c>
      <x:c r="S221" s="20" t="str">
        <x:v>https://renfo-plus-ci.gwyzail.chatgpt.site/atelier/adjectif-fonctions-accords-5e-renfo</x:v>
      </x:c>
      <x:c r="T221" s="25"/>
      <x:c r="U221" s="25"/>
    </x:row>
    <x:row r="222" ht="72" customHeight="1">
      <x:c r="A222" s="20" t="str">
        <x:v>imparfait-passe-simple-5e-renfo</x:v>
      </x:c>
      <x:c r="B222" s="20" t="str">
        <x:v>Français</x:v>
      </x:c>
      <x:c r="C222" s="20" t="str">
        <x:v>5e</x:v>
      </x:c>
      <x:c r="D222" s="20" t="str">
        <x:v>L’imparfait et le passé simple dans le récit</x:v>
      </x:c>
      <x:c r="E222" s="25" t="str">
        <x:v>137</x:v>
      </x:c>
      <x:c r="F222" s="25"/>
      <x:c r="G222" s="27"/>
      <x:c r="H222" s="25"/>
      <x:c r="I222" s="25"/>
      <x:c r="J222" s="27"/>
      <x:c r="K222" s="25"/>
      <x:c r="L222" s="25"/>
      <x:c r="M222" s="25"/>
      <x:c r="N222" s="25"/>
      <x:c r="O222" s="26" t="str">
        <x:f>IF(OR(E222="",F222="",I222="",F222=I222,G222="",J222="",H222="",K222="",P222="",Q222="",T222="",U222=""),"Deux avis complets requis",IF(OR(P222&lt;&gt;E222,Q222&lt;&gt;E222),"Versions à harmoniser",IF(COUNTIFS('Corrections'!$B$5:$B$1004,A222,'Corrections'!$F$5:$F$1004,"Critique",'Corrections'!$J$5:$J$1004,"&lt;&gt;Clôturée")+COUNTIFS('Corrections'!$B$5:$B$1004,A222,'Corrections'!$F$5:$F$1004,"Majeure",'Corrections'!$J$5:$J$1004,"&lt;&gt;Clôturée")&gt;0,"Corrections bloquantes",IF(AND(H222="Validé",K222="Validé",ISNUMBER(G222),ISNUMBER(J222),G222&gt;='Mode emploi'!$B$17,J222&gt;='Mode emploi'!$B$17,G222&lt;=100,J222&lt;=100,T222="Proposé à validation",U222="Proposé à validation"),"À confirmer par coordination","Révision ou arbitrage"))))</x:f>
        <x:v>Deux avis complets requis</x:v>
      </x:c>
      <x:c r="P222" s="25"/>
      <x:c r="Q222" s="25"/>
      <x:c r="R222" s="20" t="n">
        <x:v>3</x:v>
      </x:c>
      <x:c r="S222" s="20" t="str">
        <x:v>https://renfo-plus-ci.gwyzail.chatgpt.site/atelier/imparfait-passe-simple-5e-renfo</x:v>
      </x:c>
      <x:c r="T222" s="25"/>
      <x:c r="U222" s="25"/>
    </x:row>
    <x:row r="223" ht="72" customHeight="1">
      <x:c r="A223" s="20" t="str">
        <x:v>subordonnee-circonstancielle-5e-renfo</x:v>
      </x:c>
      <x:c r="B223" s="20" t="str">
        <x:v>Français</x:v>
      </x:c>
      <x:c r="C223" s="20" t="str">
        <x:v>5e</x:v>
      </x:c>
      <x:c r="D223" s="20" t="str">
        <x:v>La proposition subordonnée circonstancielle</x:v>
      </x:c>
      <x:c r="E223" s="25" t="str">
        <x:v>137</x:v>
      </x:c>
      <x:c r="F223" s="25"/>
      <x:c r="G223" s="27"/>
      <x:c r="H223" s="25"/>
      <x:c r="I223" s="25"/>
      <x:c r="J223" s="27"/>
      <x:c r="K223" s="25"/>
      <x:c r="L223" s="25"/>
      <x:c r="M223" s="25"/>
      <x:c r="N223" s="25"/>
      <x:c r="O223" s="26" t="str">
        <x:f>IF(OR(E223="",F223="",I223="",F223=I223,G223="",J223="",H223="",K223="",P223="",Q223="",T223="",U223=""),"Deux avis complets requis",IF(OR(P223&lt;&gt;E223,Q223&lt;&gt;E223),"Versions à harmoniser",IF(COUNTIFS('Corrections'!$B$5:$B$1004,A223,'Corrections'!$F$5:$F$1004,"Critique",'Corrections'!$J$5:$J$1004,"&lt;&gt;Clôturée")+COUNTIFS('Corrections'!$B$5:$B$1004,A223,'Corrections'!$F$5:$F$1004,"Majeure",'Corrections'!$J$5:$J$1004,"&lt;&gt;Clôturée")&gt;0,"Corrections bloquantes",IF(AND(H223="Validé",K223="Validé",ISNUMBER(G223),ISNUMBER(J223),G223&gt;='Mode emploi'!$B$17,J223&gt;='Mode emploi'!$B$17,G223&lt;=100,J223&lt;=100,T223="Proposé à validation",U223="Proposé à validation"),"À confirmer par coordination","Révision ou arbitrage"))))</x:f>
        <x:v>Deux avis complets requis</x:v>
      </x:c>
      <x:c r="P223" s="25"/>
      <x:c r="Q223" s="25"/>
      <x:c r="R223" s="20" t="n">
        <x:v>3</x:v>
      </x:c>
      <x:c r="S223" s="20" t="str">
        <x:v>https://renfo-plus-ci.gwyzail.chatgpt.site/atelier/subordonnee-circonstancielle-5e-renfo</x:v>
      </x:c>
      <x:c r="T223" s="25"/>
      <x:c r="U223" s="25"/>
    </x:row>
    <x:row r="224" ht="72" customHeight="1">
      <x:c r="A224" s="20" t="str">
        <x:v>proposition-relative-5e-renfo</x:v>
      </x:c>
      <x:c r="B224" s="20" t="str">
        <x:v>Français</x:v>
      </x:c>
      <x:c r="C224" s="20" t="str">
        <x:v>5e</x:v>
      </x:c>
      <x:c r="D224" s="20" t="str">
        <x:v>La proposition subordonnée relative</x:v>
      </x:c>
      <x:c r="E224" s="25" t="str">
        <x:v>137</x:v>
      </x:c>
      <x:c r="F224" s="25"/>
      <x:c r="G224" s="27"/>
      <x:c r="H224" s="25"/>
      <x:c r="I224" s="25"/>
      <x:c r="J224" s="27"/>
      <x:c r="K224" s="25"/>
      <x:c r="L224" s="25"/>
      <x:c r="M224" s="25"/>
      <x:c r="N224" s="25"/>
      <x:c r="O224" s="26" t="str">
        <x:f>IF(OR(E224="",F224="",I224="",F224=I224,G224="",J224="",H224="",K224="",P224="",Q224="",T224="",U224=""),"Deux avis complets requis",IF(OR(P224&lt;&gt;E224,Q224&lt;&gt;E224),"Versions à harmoniser",IF(COUNTIFS('Corrections'!$B$5:$B$1004,A224,'Corrections'!$F$5:$F$1004,"Critique",'Corrections'!$J$5:$J$1004,"&lt;&gt;Clôturée")+COUNTIFS('Corrections'!$B$5:$B$1004,A224,'Corrections'!$F$5:$F$1004,"Majeure",'Corrections'!$J$5:$J$1004,"&lt;&gt;Clôturée")&gt;0,"Corrections bloquantes",IF(AND(H224="Validé",K224="Validé",ISNUMBER(G224),ISNUMBER(J224),G224&gt;='Mode emploi'!$B$17,J224&gt;='Mode emploi'!$B$17,G224&lt;=100,J224&lt;=100,T224="Proposé à validation",U224="Proposé à validation"),"À confirmer par coordination","Révision ou arbitrage"))))</x:f>
        <x:v>Deux avis complets requis</x:v>
      </x:c>
      <x:c r="P224" s="25"/>
      <x:c r="Q224" s="25"/>
      <x:c r="R224" s="20" t="n">
        <x:v>3</x:v>
      </x:c>
      <x:c r="S224" s="20" t="str">
        <x:v>https://renfo-plus-ci.gwyzail.chatgpt.site/atelier/proposition-relative-5e-renfo</x:v>
      </x:c>
      <x:c r="T224" s="25"/>
      <x:c r="U224" s="25"/>
    </x:row>
    <x:row r="225" ht="72" customHeight="1">
      <x:c r="A225" s="20" t="str">
        <x:v>tournure-impersonnelle-5e-renfo</x:v>
      </x:c>
      <x:c r="B225" s="20" t="str">
        <x:v>Français</x:v>
      </x:c>
      <x:c r="C225" s="20" t="str">
        <x:v>5e</x:v>
      </x:c>
      <x:c r="D225" s="20" t="str">
        <x:v>La tournure impersonnelle</x:v>
      </x:c>
      <x:c r="E225" s="25" t="str">
        <x:v>137</x:v>
      </x:c>
      <x:c r="F225" s="25"/>
      <x:c r="G225" s="27"/>
      <x:c r="H225" s="25"/>
      <x:c r="I225" s="25"/>
      <x:c r="J225" s="27"/>
      <x:c r="K225" s="25"/>
      <x:c r="L225" s="25"/>
      <x:c r="M225" s="25"/>
      <x:c r="N225" s="25"/>
      <x:c r="O225" s="26" t="str">
        <x:f>IF(OR(E225="",F225="",I225="",F225=I225,G225="",J225="",H225="",K225="",P225="",Q225="",T225="",U225=""),"Deux avis complets requis",IF(OR(P225&lt;&gt;E225,Q225&lt;&gt;E225),"Versions à harmoniser",IF(COUNTIFS('Corrections'!$B$5:$B$1004,A225,'Corrections'!$F$5:$F$1004,"Critique",'Corrections'!$J$5:$J$1004,"&lt;&gt;Clôturée")+COUNTIFS('Corrections'!$B$5:$B$1004,A225,'Corrections'!$F$5:$F$1004,"Majeure",'Corrections'!$J$5:$J$1004,"&lt;&gt;Clôturée")&gt;0,"Corrections bloquantes",IF(AND(H225="Validé",K225="Validé",ISNUMBER(G225),ISNUMBER(J225),G225&gt;='Mode emploi'!$B$17,J225&gt;='Mode emploi'!$B$17,G225&lt;=100,J225&lt;=100,T225="Proposé à validation",U225="Proposé à validation"),"À confirmer par coordination","Révision ou arbitrage"))))</x:f>
        <x:v>Deux avis complets requis</x:v>
      </x:c>
      <x:c r="P225" s="25"/>
      <x:c r="Q225" s="25"/>
      <x:c r="R225" s="20" t="n">
        <x:v>3</x:v>
      </x:c>
      <x:c r="S225" s="20" t="str">
        <x:v>https://renfo-plus-ci.gwyzail.chatgpt.site/atelier/tournure-impersonnelle-5e-renfo</x:v>
      </x:c>
      <x:c r="T225" s="25"/>
      <x:c r="U225" s="25"/>
    </x:row>
    <x:row r="226" ht="72" customHeight="1">
      <x:c r="A226" s="20" t="str">
        <x:v>voix-passive-5e-renfo</x:v>
      </x:c>
      <x:c r="B226" s="20" t="str">
        <x:v>Français</x:v>
      </x:c>
      <x:c r="C226" s="20" t="str">
        <x:v>5e</x:v>
      </x:c>
      <x:c r="D226" s="20" t="str">
        <x:v>La voix passive aux temps simples et composés</x:v>
      </x:c>
      <x:c r="E226" s="25" t="str">
        <x:v>137</x:v>
      </x:c>
      <x:c r="F226" s="25"/>
      <x:c r="G226" s="27"/>
      <x:c r="H226" s="25"/>
      <x:c r="I226" s="25"/>
      <x:c r="J226" s="27"/>
      <x:c r="K226" s="25"/>
      <x:c r="L226" s="25"/>
      <x:c r="M226" s="25"/>
      <x:c r="N226" s="25"/>
      <x:c r="O226" s="26" t="str">
        <x:f>IF(OR(E226="",F226="",I226="",F226=I226,G226="",J226="",H226="",K226="",P226="",Q226="",T226="",U226=""),"Deux avis complets requis",IF(OR(P226&lt;&gt;E226,Q226&lt;&gt;E226),"Versions à harmoniser",IF(COUNTIFS('Corrections'!$B$5:$B$1004,A226,'Corrections'!$F$5:$F$1004,"Critique",'Corrections'!$J$5:$J$1004,"&lt;&gt;Clôturée")+COUNTIFS('Corrections'!$B$5:$B$1004,A226,'Corrections'!$F$5:$F$1004,"Majeure",'Corrections'!$J$5:$J$1004,"&lt;&gt;Clôturée")&gt;0,"Corrections bloquantes",IF(AND(H226="Validé",K226="Validé",ISNUMBER(G226),ISNUMBER(J226),G226&gt;='Mode emploi'!$B$17,J226&gt;='Mode emploi'!$B$17,G226&lt;=100,J226&lt;=100,T226="Proposé à validation",U226="Proposé à validation"),"À confirmer par coordination","Révision ou arbitrage"))))</x:f>
        <x:v>Deux avis complets requis</x:v>
      </x:c>
      <x:c r="P226" s="25"/>
      <x:c r="Q226" s="25"/>
      <x:c r="R226" s="20" t="n">
        <x:v>3</x:v>
      </x:c>
      <x:c r="S226" s="20" t="str">
        <x:v>https://renfo-plus-ci.gwyzail.chatgpt.site/atelier/voix-passive-5e-renfo</x:v>
      </x:c>
      <x:c r="T226" s="25"/>
      <x:c r="U226" s="25"/>
    </x:row>
    <x:row r="227" ht="72" customHeight="1">
      <x:c r="A227" s="20" t="str">
        <x:v>degres-adjectif-5e-renfo</x:v>
      </x:c>
      <x:c r="B227" s="20" t="str">
        <x:v>Français</x:v>
      </x:c>
      <x:c r="C227" s="20" t="str">
        <x:v>5e</x:v>
      </x:c>
      <x:c r="D227" s="20" t="str">
        <x:v>Le comparatif et les deux superlatifs</x:v>
      </x:c>
      <x:c r="E227" s="25" t="str">
        <x:v>137</x:v>
      </x:c>
      <x:c r="F227" s="25"/>
      <x:c r="G227" s="27"/>
      <x:c r="H227" s="25"/>
      <x:c r="I227" s="25"/>
      <x:c r="J227" s="27"/>
      <x:c r="K227" s="25"/>
      <x:c r="L227" s="25"/>
      <x:c r="M227" s="25"/>
      <x:c r="N227" s="25"/>
      <x:c r="O227" s="26" t="str">
        <x:f>IF(OR(E227="",F227="",I227="",F227=I227,G227="",J227="",H227="",K227="",P227="",Q227="",T227="",U227=""),"Deux avis complets requis",IF(OR(P227&lt;&gt;E227,Q227&lt;&gt;E227),"Versions à harmoniser",IF(COUNTIFS('Corrections'!$B$5:$B$1004,A227,'Corrections'!$F$5:$F$1004,"Critique",'Corrections'!$J$5:$J$1004,"&lt;&gt;Clôturée")+COUNTIFS('Corrections'!$B$5:$B$1004,A227,'Corrections'!$F$5:$F$1004,"Majeure",'Corrections'!$J$5:$J$1004,"&lt;&gt;Clôturée")&gt;0,"Corrections bloquantes",IF(AND(H227="Validé",K227="Validé",ISNUMBER(G227),ISNUMBER(J227),G227&gt;='Mode emploi'!$B$17,J227&gt;='Mode emploi'!$B$17,G227&lt;=100,J227&lt;=100,T227="Proposé à validation",U227="Proposé à validation"),"À confirmer par coordination","Révision ou arbitrage"))))</x:f>
        <x:v>Deux avis complets requis</x:v>
      </x:c>
      <x:c r="P227" s="25"/>
      <x:c r="Q227" s="25"/>
      <x:c r="R227" s="20" t="n">
        <x:v>3</x:v>
      </x:c>
      <x:c r="S227" s="20" t="str">
        <x:v>https://renfo-plus-ci.gwyzail.chatgpt.site/atelier/degres-adjectif-5e-renfo</x:v>
      </x:c>
      <x:c r="T227" s="25"/>
      <x:c r="U227" s="25"/>
    </x:row>
    <x:row r="228" ht="72" customHeight="1">
      <x:c r="A228" s="20" t="str">
        <x:v>expansions-nom-5e-renfo</x:v>
      </x:c>
      <x:c r="B228" s="20" t="str">
        <x:v>Français</x:v>
      </x:c>
      <x:c r="C228" s="20" t="str">
        <x:v>5e</x:v>
      </x:c>
      <x:c r="D228" s="20" t="str">
        <x:v>Le nom et ses expansions</x:v>
      </x:c>
      <x:c r="E228" s="25" t="str">
        <x:v>137</x:v>
      </x:c>
      <x:c r="F228" s="25"/>
      <x:c r="G228" s="27"/>
      <x:c r="H228" s="25"/>
      <x:c r="I228" s="25"/>
      <x:c r="J228" s="27"/>
      <x:c r="K228" s="25"/>
      <x:c r="L228" s="25"/>
      <x:c r="M228" s="25"/>
      <x:c r="N228" s="25"/>
      <x:c r="O228" s="26" t="str">
        <x:f>IF(OR(E228="",F228="",I228="",F228=I228,G228="",J228="",H228="",K228="",P228="",Q228="",T228="",U228=""),"Deux avis complets requis",IF(OR(P228&lt;&gt;E228,Q228&lt;&gt;E228),"Versions à harmoniser",IF(COUNTIFS('Corrections'!$B$5:$B$1004,A228,'Corrections'!$F$5:$F$1004,"Critique",'Corrections'!$J$5:$J$1004,"&lt;&gt;Clôturée")+COUNTIFS('Corrections'!$B$5:$B$1004,A228,'Corrections'!$F$5:$F$1004,"Majeure",'Corrections'!$J$5:$J$1004,"&lt;&gt;Clôturée")&gt;0,"Corrections bloquantes",IF(AND(H228="Validé",K228="Validé",ISNUMBER(G228),ISNUMBER(J228),G228&gt;='Mode emploi'!$B$17,J228&gt;='Mode emploi'!$B$17,G228&lt;=100,J228&lt;=100,T228="Proposé à validation",U228="Proposé à validation"),"À confirmer par coordination","Révision ou arbitrage"))))</x:f>
        <x:v>Deux avis complets requis</x:v>
      </x:c>
      <x:c r="P228" s="25"/>
      <x:c r="Q228" s="25"/>
      <x:c r="R228" s="20" t="n">
        <x:v>3</x:v>
      </x:c>
      <x:c r="S228" s="20" t="str">
        <x:v>https://renfo-plus-ci.gwyzail.chatgpt.site/atelier/expansions-nom-5e-renfo</x:v>
      </x:c>
      <x:c r="T228" s="25"/>
      <x:c r="U228" s="25"/>
    </x:row>
    <x:row r="229" ht="72" customHeight="1">
      <x:c r="A229" s="20" t="str">
        <x:v>pluriel-noms-5e-renfo</x:v>
      </x:c>
      <x:c r="B229" s="20" t="str">
        <x:v>Français</x:v>
      </x:c>
      <x:c r="C229" s="20" t="str">
        <x:v>5e</x:v>
      </x:c>
      <x:c r="D229" s="20" t="str">
        <x:v>Le pluriel des noms simples et composés</x:v>
      </x:c>
      <x:c r="E229" s="25" t="str">
        <x:v>137</x:v>
      </x:c>
      <x:c r="F229" s="25"/>
      <x:c r="G229" s="27"/>
      <x:c r="H229" s="25"/>
      <x:c r="I229" s="25"/>
      <x:c r="J229" s="27"/>
      <x:c r="K229" s="25"/>
      <x:c r="L229" s="25"/>
      <x:c r="M229" s="25"/>
      <x:c r="N229" s="25"/>
      <x:c r="O229" s="26" t="str">
        <x:f>IF(OR(E229="",F229="",I229="",F229=I229,G229="",J229="",H229="",K229="",P229="",Q229="",T229="",U229=""),"Deux avis complets requis",IF(OR(P229&lt;&gt;E229,Q229&lt;&gt;E229),"Versions à harmoniser",IF(COUNTIFS('Corrections'!$B$5:$B$1004,A229,'Corrections'!$F$5:$F$1004,"Critique",'Corrections'!$J$5:$J$1004,"&lt;&gt;Clôturée")+COUNTIFS('Corrections'!$B$5:$B$1004,A229,'Corrections'!$F$5:$F$1004,"Majeure",'Corrections'!$J$5:$J$1004,"&lt;&gt;Clôturée")&gt;0,"Corrections bloquantes",IF(AND(H229="Validé",K229="Validé",ISNUMBER(G229),ISNUMBER(J229),G229&gt;='Mode emploi'!$B$17,J229&gt;='Mode emploi'!$B$17,G229&lt;=100,J229&lt;=100,T229="Proposé à validation",U229="Proposé à validation"),"À confirmer par coordination","Révision ou arbitrage"))))</x:f>
        <x:v>Deux avis complets requis</x:v>
      </x:c>
      <x:c r="P229" s="25"/>
      <x:c r="Q229" s="25"/>
      <x:c r="R229" s="20" t="n">
        <x:v>3</x:v>
      </x:c>
      <x:c r="S229" s="20" t="str">
        <x:v>https://renfo-plus-ci.gwyzail.chatgpt.site/atelier/pluriel-noms-5e-renfo</x:v>
      </x:c>
      <x:c r="T229" s="25"/>
      <x:c r="U229" s="25"/>
    </x:row>
    <x:row r="230" ht="72" customHeight="1">
      <x:c r="A230" s="20" t="str">
        <x:v>pronoms-en-y-5e-renfo</x:v>
      </x:c>
      <x:c r="B230" s="20" t="str">
        <x:v>Français</x:v>
      </x:c>
      <x:c r="C230" s="20" t="str">
        <x:v>5e</x:v>
      </x:c>
      <x:c r="D230" s="20" t="str">
        <x:v>Les pronoms en et y</x:v>
      </x:c>
      <x:c r="E230" s="25" t="str">
        <x:v>137</x:v>
      </x:c>
      <x:c r="F230" s="25"/>
      <x:c r="G230" s="27"/>
      <x:c r="H230" s="25"/>
      <x:c r="I230" s="25"/>
      <x:c r="J230" s="27"/>
      <x:c r="K230" s="25"/>
      <x:c r="L230" s="25"/>
      <x:c r="M230" s="25"/>
      <x:c r="N230" s="25"/>
      <x:c r="O230" s="26" t="str">
        <x:f>IF(OR(E230="",F230="",I230="",F230=I230,G230="",J230="",H230="",K230="",P230="",Q230="",T230="",U230=""),"Deux avis complets requis",IF(OR(P230&lt;&gt;E230,Q230&lt;&gt;E230),"Versions à harmoniser",IF(COUNTIFS('Corrections'!$B$5:$B$1004,A230,'Corrections'!$F$5:$F$1004,"Critique",'Corrections'!$J$5:$J$1004,"&lt;&gt;Clôturée")+COUNTIFS('Corrections'!$B$5:$B$1004,A230,'Corrections'!$F$5:$F$1004,"Majeure",'Corrections'!$J$5:$J$1004,"&lt;&gt;Clôturée")&gt;0,"Corrections bloquantes",IF(AND(H230="Validé",K230="Validé",ISNUMBER(G230),ISNUMBER(J230),G230&gt;='Mode emploi'!$B$17,J230&gt;='Mode emploi'!$B$17,G230&lt;=100,J230&lt;=100,T230="Proposé à validation",U230="Proposé à validation"),"À confirmer par coordination","Révision ou arbitrage"))))</x:f>
        <x:v>Deux avis complets requis</x:v>
      </x:c>
      <x:c r="P230" s="25"/>
      <x:c r="Q230" s="25"/>
      <x:c r="R230" s="20" t="n">
        <x:v>3</x:v>
      </x:c>
      <x:c r="S230" s="20" t="str">
        <x:v>https://renfo-plus-ci.gwyzail.chatgpt.site/atelier/pronoms-en-y-5e-renfo</x:v>
      </x:c>
      <x:c r="T230" s="25"/>
      <x:c r="U230" s="25"/>
    </x:row>
    <x:row r="231" ht="72" customHeight="1">
      <x:c r="A231" s="20" t="str">
        <x:v>pronoms-personnels-5e-renfo</x:v>
      </x:c>
      <x:c r="B231" s="20" t="str">
        <x:v>Français</x:v>
      </x:c>
      <x:c r="C231" s="20" t="str">
        <x:v>5e</x:v>
      </x:c>
      <x:c r="D231" s="20" t="str">
        <x:v>Les pronoms personnels : sujet, COD et COI</x:v>
      </x:c>
      <x:c r="E231" s="25" t="str">
        <x:v>137</x:v>
      </x:c>
      <x:c r="F231" s="25"/>
      <x:c r="G231" s="27"/>
      <x:c r="H231" s="25"/>
      <x:c r="I231" s="25"/>
      <x:c r="J231" s="27"/>
      <x:c r="K231" s="25"/>
      <x:c r="L231" s="25"/>
      <x:c r="M231" s="25"/>
      <x:c r="N231" s="25"/>
      <x:c r="O231" s="26" t="str">
        <x:f>IF(OR(E231="",F231="",I231="",F231=I231,G231="",J231="",H231="",K231="",P231="",Q231="",T231="",U231=""),"Deux avis complets requis",IF(OR(P231&lt;&gt;E231,Q231&lt;&gt;E231),"Versions à harmoniser",IF(COUNTIFS('Corrections'!$B$5:$B$1004,A231,'Corrections'!$F$5:$F$1004,"Critique",'Corrections'!$J$5:$J$1004,"&lt;&gt;Clôturée")+COUNTIFS('Corrections'!$B$5:$B$1004,A231,'Corrections'!$F$5:$F$1004,"Majeure",'Corrections'!$J$5:$J$1004,"&lt;&gt;Clôturée")&gt;0,"Corrections bloquantes",IF(AND(H231="Validé",K231="Validé",ISNUMBER(G231),ISNUMBER(J231),G231&gt;='Mode emploi'!$B$17,J231&gt;='Mode emploi'!$B$17,G231&lt;=100,J231&lt;=100,T231="Proposé à validation",U231="Proposé à validation"),"À confirmer par coordination","Révision ou arbitrage"))))</x:f>
        <x:v>Deux avis complets requis</x:v>
      </x:c>
      <x:c r="P231" s="25"/>
      <x:c r="Q231" s="25"/>
      <x:c r="R231" s="20" t="n">
        <x:v>3</x:v>
      </x:c>
      <x:c r="S231" s="20" t="str">
        <x:v>https://renfo-plus-ci.gwyzail.chatgpt.site/atelier/pronoms-personnels-5e-renfo</x:v>
      </x:c>
      <x:c r="T231" s="25"/>
      <x:c r="U231" s="25"/>
    </x:row>
    <x:row r="232" ht="72" customHeight="1">
      <x:c r="A232" s="20" t="str">
        <x:v>variations-verbes-5e-renfo</x:v>
      </x:c>
      <x:c r="B232" s="20" t="str">
        <x:v>Français</x:v>
      </x:c>
      <x:c r="C232" s="20" t="str">
        <x:v>5e</x:v>
      </x:c>
      <x:c r="D232" s="20" t="str">
        <x:v>Les variations du radical et les verbes irréguliers</x:v>
      </x:c>
      <x:c r="E232" s="25" t="str">
        <x:v>137</x:v>
      </x:c>
      <x:c r="F232" s="25"/>
      <x:c r="G232" s="27"/>
      <x:c r="H232" s="25"/>
      <x:c r="I232" s="25"/>
      <x:c r="J232" s="27"/>
      <x:c r="K232" s="25"/>
      <x:c r="L232" s="25"/>
      <x:c r="M232" s="25"/>
      <x:c r="N232" s="25"/>
      <x:c r="O232" s="26" t="str">
        <x:f>IF(OR(E232="",F232="",I232="",F232=I232,G232="",J232="",H232="",K232="",P232="",Q232="",T232="",U232=""),"Deux avis complets requis",IF(OR(P232&lt;&gt;E232,Q232&lt;&gt;E232),"Versions à harmoniser",IF(COUNTIFS('Corrections'!$B$5:$B$1004,A232,'Corrections'!$F$5:$F$1004,"Critique",'Corrections'!$J$5:$J$1004,"&lt;&gt;Clôturée")+COUNTIFS('Corrections'!$B$5:$B$1004,A232,'Corrections'!$F$5:$F$1004,"Majeure",'Corrections'!$J$5:$J$1004,"&lt;&gt;Clôturée")&gt;0,"Corrections bloquantes",IF(AND(H232="Validé",K232="Validé",ISNUMBER(G232),ISNUMBER(J232),G232&gt;='Mode emploi'!$B$17,J232&gt;='Mode emploi'!$B$17,G232&lt;=100,J232&lt;=100,T232="Proposé à validation",U232="Proposé à validation"),"À confirmer par coordination","Révision ou arbitrage"))))</x:f>
        <x:v>Deux avis complets requis</x:v>
      </x:c>
      <x:c r="P232" s="25"/>
      <x:c r="Q232" s="25"/>
      <x:c r="R232" s="20" t="n">
        <x:v>3</x:v>
      </x:c>
      <x:c r="S232" s="20" t="str">
        <x:v>https://renfo-plus-ci.gwyzail.chatgpt.site/atelier/variations-verbes-5e-renfo</x:v>
      </x:c>
      <x:c r="T232" s="25"/>
      <x:c r="U232" s="25"/>
    </x:row>
    <x:row r="233" ht="72" customHeight="1">
      <x:c r="A233" s="20" t="str">
        <x:v>verbes-pronominaux-5e-renfo</x:v>
      </x:c>
      <x:c r="B233" s="20" t="str">
        <x:v>Français</x:v>
      </x:c>
      <x:c r="C233" s="20" t="str">
        <x:v>5e</x:v>
      </x:c>
      <x:c r="D233" s="20" t="str">
        <x:v>Les verbes pronominaux</x:v>
      </x:c>
      <x:c r="E233" s="25" t="str">
        <x:v>137</x:v>
      </x:c>
      <x:c r="F233" s="25"/>
      <x:c r="G233" s="27"/>
      <x:c r="H233" s="25"/>
      <x:c r="I233" s="25"/>
      <x:c r="J233" s="27"/>
      <x:c r="K233" s="25"/>
      <x:c r="L233" s="25"/>
      <x:c r="M233" s="25"/>
      <x:c r="N233" s="25"/>
      <x:c r="O233" s="26" t="str">
        <x:f>IF(OR(E233="",F233="",I233="",F233=I233,G233="",J233="",H233="",K233="",P233="",Q233="",T233="",U233=""),"Deux avis complets requis",IF(OR(P233&lt;&gt;E233,Q233&lt;&gt;E233),"Versions à harmoniser",IF(COUNTIFS('Corrections'!$B$5:$B$1004,A233,'Corrections'!$F$5:$F$1004,"Critique",'Corrections'!$J$5:$J$1004,"&lt;&gt;Clôturée")+COUNTIFS('Corrections'!$B$5:$B$1004,A233,'Corrections'!$F$5:$F$1004,"Majeure",'Corrections'!$J$5:$J$1004,"&lt;&gt;Clôturée")&gt;0,"Corrections bloquantes",IF(AND(H233="Validé",K233="Validé",ISNUMBER(G233),ISNUMBER(J233),G233&gt;='Mode emploi'!$B$17,J233&gt;='Mode emploi'!$B$17,G233&lt;=100,J233&lt;=100,T233="Proposé à validation",U233="Proposé à validation"),"À confirmer par coordination","Révision ou arbitrage"))))</x:f>
        <x:v>Deux avis complets requis</x:v>
      </x:c>
      <x:c r="P233" s="25"/>
      <x:c r="Q233" s="25"/>
      <x:c r="R233" s="20" t="n">
        <x:v>3</x:v>
      </x:c>
      <x:c r="S233" s="20" t="str">
        <x:v>https://renfo-plus-ci.gwyzail.chatgpt.site/atelier/verbes-pronominaux-5e-renfo</x:v>
      </x:c>
      <x:c r="T233" s="25"/>
      <x:c r="U233" s="25"/>
    </x:row>
    <x:row r="234" ht="72" customHeight="1">
      <x:c r="A234" s="20" t="str">
        <x:v>poeme-simple-5e-renfo</x:v>
      </x:c>
      <x:c r="B234" s="20" t="str">
        <x:v>Français</x:v>
      </x:c>
      <x:c r="C234" s="20" t="str">
        <x:v>5e</x:v>
      </x:c>
      <x:c r="D234" s="20" t="str">
        <x:v>Lire et écrire un poème simple en vers libres</x:v>
      </x:c>
      <x:c r="E234" s="25" t="str">
        <x:v>137</x:v>
      </x:c>
      <x:c r="F234" s="25"/>
      <x:c r="G234" s="27"/>
      <x:c r="H234" s="25"/>
      <x:c r="I234" s="25"/>
      <x:c r="J234" s="27"/>
      <x:c r="K234" s="25"/>
      <x:c r="L234" s="25"/>
      <x:c r="M234" s="25"/>
      <x:c r="N234" s="25"/>
      <x:c r="O234" s="26" t="str">
        <x:f>IF(OR(E234="",F234="",I234="",F234=I234,G234="",J234="",H234="",K234="",P234="",Q234="",T234="",U234=""),"Deux avis complets requis",IF(OR(P234&lt;&gt;E234,Q234&lt;&gt;E234),"Versions à harmoniser",IF(COUNTIFS('Corrections'!$B$5:$B$1004,A234,'Corrections'!$F$5:$F$1004,"Critique",'Corrections'!$J$5:$J$1004,"&lt;&gt;Clôturée")+COUNTIFS('Corrections'!$B$5:$B$1004,A234,'Corrections'!$F$5:$F$1004,"Majeure",'Corrections'!$J$5:$J$1004,"&lt;&gt;Clôturée")&gt;0,"Corrections bloquantes",IF(AND(H234="Validé",K234="Validé",ISNUMBER(G234),ISNUMBER(J234),G234&gt;='Mode emploi'!$B$17,J234&gt;='Mode emploi'!$B$17,G234&lt;=100,J234&lt;=100,T234="Proposé à validation",U234="Proposé à validation"),"À confirmer par coordination","Révision ou arbitrage"))))</x:f>
        <x:v>Deux avis complets requis</x:v>
      </x:c>
      <x:c r="P234" s="25"/>
      <x:c r="Q234" s="25"/>
      <x:c r="R234" s="20" t="n">
        <x:v>3</x:v>
      </x:c>
      <x:c r="S234" s="20" t="str">
        <x:v>https://renfo-plus-ci.gwyzail.chatgpt.site/atelier/poeme-simple-5e-renfo</x:v>
      </x:c>
      <x:c r="T234" s="25"/>
      <x:c r="U234" s="25"/>
    </x:row>
    <x:row r="235" ht="72" customHeight="1">
      <x:c r="A235" s="20" t="str">
        <x:v>portrait-simple-5e-renfo</x:v>
      </x:c>
      <x:c r="B235" s="20" t="str">
        <x:v>Français</x:v>
      </x:c>
      <x:c r="C235" s="20" t="str">
        <x:v>5e</x:v>
      </x:c>
      <x:c r="D235" s="20" t="str">
        <x:v>Lire et écrire un portrait simple</x:v>
      </x:c>
      <x:c r="E235" s="25" t="str">
        <x:v>137</x:v>
      </x:c>
      <x:c r="F235" s="25"/>
      <x:c r="G235" s="27"/>
      <x:c r="H235" s="25"/>
      <x:c r="I235" s="25"/>
      <x:c r="J235" s="27"/>
      <x:c r="K235" s="25"/>
      <x:c r="L235" s="25"/>
      <x:c r="M235" s="25"/>
      <x:c r="N235" s="25"/>
      <x:c r="O235" s="26" t="str">
        <x:f>IF(OR(E235="",F235="",I235="",F235=I235,G235="",J235="",H235="",K235="",P235="",Q235="",T235="",U235=""),"Deux avis complets requis",IF(OR(P235&lt;&gt;E235,Q235&lt;&gt;E235),"Versions à harmoniser",IF(COUNTIFS('Corrections'!$B$5:$B$1004,A235,'Corrections'!$F$5:$F$1004,"Critique",'Corrections'!$J$5:$J$1004,"&lt;&gt;Clôturée")+COUNTIFS('Corrections'!$B$5:$B$1004,A235,'Corrections'!$F$5:$F$1004,"Majeure",'Corrections'!$J$5:$J$1004,"&lt;&gt;Clôturée")&gt;0,"Corrections bloquantes",IF(AND(H235="Validé",K235="Validé",ISNUMBER(G235),ISNUMBER(J235),G235&gt;='Mode emploi'!$B$17,J235&gt;='Mode emploi'!$B$17,G235&lt;=100,J235&lt;=100,T235="Proposé à validation",U235="Proposé à validation"),"À confirmer par coordination","Révision ou arbitrage"))))</x:f>
        <x:v>Deux avis complets requis</x:v>
      </x:c>
      <x:c r="P235" s="25"/>
      <x:c r="Q235" s="25"/>
      <x:c r="R235" s="20" t="n">
        <x:v>3</x:v>
      </x:c>
      <x:c r="S235" s="20" t="str">
        <x:v>https://renfo-plus-ci.gwyzail.chatgpt.site/atelier/portrait-simple-5e-renfo</x:v>
      </x:c>
      <x:c r="T235" s="25"/>
      <x:c r="U235" s="25"/>
    </x:row>
    <x:row r="236" ht="72" customHeight="1">
      <x:c r="A236" s="20" t="str">
        <x:v>compte-rendu-lecture-5e-renfo</x:v>
      </x:c>
      <x:c r="B236" s="20" t="str">
        <x:v>Français</x:v>
      </x:c>
      <x:c r="C236" s="20" t="str">
        <x:v>5e</x:v>
      </x:c>
      <x:c r="D236" s="20" t="str">
        <x:v>Rédiger un compte rendu de lecture</x:v>
      </x:c>
      <x:c r="E236" s="25" t="str">
        <x:v>137</x:v>
      </x:c>
      <x:c r="F236" s="25"/>
      <x:c r="G236" s="27"/>
      <x:c r="H236" s="25"/>
      <x:c r="I236" s="25"/>
      <x:c r="J236" s="27"/>
      <x:c r="K236" s="25"/>
      <x:c r="L236" s="25"/>
      <x:c r="M236" s="25"/>
      <x:c r="N236" s="25"/>
      <x:c r="O236" s="26" t="str">
        <x:f>IF(OR(E236="",F236="",I236="",F236=I236,G236="",J236="",H236="",K236="",P236="",Q236="",T236="",U236=""),"Deux avis complets requis",IF(OR(P236&lt;&gt;E236,Q236&lt;&gt;E236),"Versions à harmoniser",IF(COUNTIFS('Corrections'!$B$5:$B$1004,A236,'Corrections'!$F$5:$F$1004,"Critique",'Corrections'!$J$5:$J$1004,"&lt;&gt;Clôturée")+COUNTIFS('Corrections'!$B$5:$B$1004,A236,'Corrections'!$F$5:$F$1004,"Majeure",'Corrections'!$J$5:$J$1004,"&lt;&gt;Clôturée")&gt;0,"Corrections bloquantes",IF(AND(H236="Validé",K236="Validé",ISNUMBER(G236),ISNUMBER(J236),G236&gt;='Mode emploi'!$B$17,J236&gt;='Mode emploi'!$B$17,G236&lt;=100,J236&lt;=100,T236="Proposé à validation",U236="Proposé à validation"),"À confirmer par coordination","Révision ou arbitrage"))))</x:f>
        <x:v>Deux avis complets requis</x:v>
      </x:c>
      <x:c r="P236" s="25"/>
      <x:c r="Q236" s="25"/>
      <x:c r="R236" s="20" t="n">
        <x:v>3</x:v>
      </x:c>
      <x:c r="S236" s="20" t="str">
        <x:v>https://renfo-plus-ci.gwyzail.chatgpt.site/atelier/compte-rendu-lecture-5e-renfo</x:v>
      </x:c>
      <x:c r="T236" s="25"/>
      <x:c r="U236" s="25"/>
    </x:row>
    <x:row r="237" ht="72" customHeight="1">
      <x:c r="A237" s="20" t="str">
        <x:v>temps-simples-composes-5e-renfo</x:v>
      </x:c>
      <x:c r="B237" s="20" t="str">
        <x:v>Français</x:v>
      </x:c>
      <x:c r="C237" s="20" t="str">
        <x:v>5e</x:v>
      </x:c>
      <x:c r="D237" s="20" t="str">
        <x:v>Temps simples, temps composés et antériorité</x:v>
      </x:c>
      <x:c r="E237" s="25" t="str">
        <x:v>137</x:v>
      </x:c>
      <x:c r="F237" s="25"/>
      <x:c r="G237" s="27"/>
      <x:c r="H237" s="25"/>
      <x:c r="I237" s="25"/>
      <x:c r="J237" s="27"/>
      <x:c r="K237" s="25"/>
      <x:c r="L237" s="25"/>
      <x:c r="M237" s="25"/>
      <x:c r="N237" s="25"/>
      <x:c r="O237" s="26" t="str">
        <x:f>IF(OR(E237="",F237="",I237="",F237=I237,G237="",J237="",H237="",K237="",P237="",Q237="",T237="",U237=""),"Deux avis complets requis",IF(OR(P237&lt;&gt;E237,Q237&lt;&gt;E237),"Versions à harmoniser",IF(COUNTIFS('Corrections'!$B$5:$B$1004,A237,'Corrections'!$F$5:$F$1004,"Critique",'Corrections'!$J$5:$J$1004,"&lt;&gt;Clôturée")+COUNTIFS('Corrections'!$B$5:$B$1004,A237,'Corrections'!$F$5:$F$1004,"Majeure",'Corrections'!$J$5:$J$1004,"&lt;&gt;Clôturée")&gt;0,"Corrections bloquantes",IF(AND(H237="Validé",K237="Validé",ISNUMBER(G237),ISNUMBER(J237),G237&gt;='Mode emploi'!$B$17,J237&gt;='Mode emploi'!$B$17,G237&lt;=100,J237&lt;=100,T237="Proposé à validation",U237="Proposé à validation"),"À confirmer par coordination","Révision ou arbitrage"))))</x:f>
        <x:v>Deux avis complets requis</x:v>
      </x:c>
      <x:c r="P237" s="25"/>
      <x:c r="Q237" s="25"/>
      <x:c r="R237" s="20" t="n">
        <x:v>3</x:v>
      </x:c>
      <x:c r="S237" s="20" t="str">
        <x:v>https://renfo-plus-ci.gwyzail.chatgpt.site/atelier/temps-simples-composes-5e-renfo</x:v>
      </x:c>
      <x:c r="T237" s="25"/>
      <x:c r="U237" s="25"/>
    </x:row>
    <x:row r="238" ht="72" customHeight="1">
      <x:c r="A238" s="20" t="str">
        <x:v>participes-passes-6e-renfo</x:v>
      </x:c>
      <x:c r="B238" s="20" t="str">
        <x:v>Français</x:v>
      </x:c>
      <x:c r="C238" s="20" t="str">
        <x:v>6e</x:v>
      </x:c>
      <x:c r="D238" s="20" t="str">
        <x:v>Accorder le participe passé avec être et avoir</x:v>
      </x:c>
      <x:c r="E238" s="25" t="str">
        <x:v>137</x:v>
      </x:c>
      <x:c r="F238" s="25"/>
      <x:c r="G238" s="27"/>
      <x:c r="H238" s="25"/>
      <x:c r="I238" s="25"/>
      <x:c r="J238" s="27"/>
      <x:c r="K238" s="25"/>
      <x:c r="L238" s="25"/>
      <x:c r="M238" s="25"/>
      <x:c r="N238" s="25"/>
      <x:c r="O238" s="26" t="str">
        <x:f>IF(OR(E238="",F238="",I238="",F238=I238,G238="",J238="",H238="",K238="",P238="",Q238="",T238="",U238=""),"Deux avis complets requis",IF(OR(P238&lt;&gt;E238,Q238&lt;&gt;E238),"Versions à harmoniser",IF(COUNTIFS('Corrections'!$B$5:$B$1004,A238,'Corrections'!$F$5:$F$1004,"Critique",'Corrections'!$J$5:$J$1004,"&lt;&gt;Clôturée")+COUNTIFS('Corrections'!$B$5:$B$1004,A238,'Corrections'!$F$5:$F$1004,"Majeure",'Corrections'!$J$5:$J$1004,"&lt;&gt;Clôturée")&gt;0,"Corrections bloquantes",IF(AND(H238="Validé",K238="Validé",ISNUMBER(G238),ISNUMBER(J238),G238&gt;='Mode emploi'!$B$17,J238&gt;='Mode emploi'!$B$17,G238&lt;=100,J238&lt;=100,T238="Proposé à validation",U238="Proposé à validation"),"À confirmer par coordination","Révision ou arbitrage"))))</x:f>
        <x:v>Deux avis complets requis</x:v>
      </x:c>
      <x:c r="P238" s="25"/>
      <x:c r="Q238" s="25"/>
      <x:c r="R238" s="20" t="n">
        <x:v>3</x:v>
      </x:c>
      <x:c r="S238" s="20" t="str">
        <x:v>https://renfo-plus-ci.gwyzail.chatgpt.site/atelier/participes-passes-6e-renfo</x:v>
      </x:c>
      <x:c r="T238" s="25"/>
      <x:c r="U238" s="25"/>
    </x:row>
    <x:row r="239" ht="72" customHeight="1">
      <x:c r="A239" s="20" t="str">
        <x:v>homophones-6e-renfo</x:v>
      </x:c>
      <x:c r="B239" s="20" t="str">
        <x:v>Français</x:v>
      </x:c>
      <x:c r="C239" s="20" t="str">
        <x:v>6e</x:v>
      </x:c>
      <x:c r="D239" s="20" t="str">
        <x:v>Choisir entre les homophones courants</x:v>
      </x:c>
      <x:c r="E239" s="25" t="str">
        <x:v>137</x:v>
      </x:c>
      <x:c r="F239" s="25"/>
      <x:c r="G239" s="27"/>
      <x:c r="H239" s="25"/>
      <x:c r="I239" s="25"/>
      <x:c r="J239" s="27"/>
      <x:c r="K239" s="25"/>
      <x:c r="L239" s="25"/>
      <x:c r="M239" s="25"/>
      <x:c r="N239" s="25"/>
      <x:c r="O239" s="26" t="str">
        <x:f>IF(OR(E239="",F239="",I239="",F239=I239,G239="",J239="",H239="",K239="",P239="",Q239="",T239="",U239=""),"Deux avis complets requis",IF(OR(P239&lt;&gt;E239,Q239&lt;&gt;E239),"Versions à harmoniser",IF(COUNTIFS('Corrections'!$B$5:$B$1004,A239,'Corrections'!$F$5:$F$1004,"Critique",'Corrections'!$J$5:$J$1004,"&lt;&gt;Clôturée")+COUNTIFS('Corrections'!$B$5:$B$1004,A239,'Corrections'!$F$5:$F$1004,"Majeure",'Corrections'!$J$5:$J$1004,"&lt;&gt;Clôturée")&gt;0,"Corrections bloquantes",IF(AND(H239="Validé",K239="Validé",ISNUMBER(G239),ISNUMBER(J239),G239&gt;='Mode emploi'!$B$17,J239&gt;='Mode emploi'!$B$17,G239&lt;=100,J239&lt;=100,T239="Proposé à validation",U239="Proposé à validation"),"À confirmer par coordination","Révision ou arbitrage"))))</x:f>
        <x:v>Deux avis complets requis</x:v>
      </x:c>
      <x:c r="P239" s="25"/>
      <x:c r="Q239" s="25"/>
      <x:c r="R239" s="20" t="n">
        <x:v>3</x:v>
      </x:c>
      <x:c r="S239" s="20" t="str">
        <x:v>https://renfo-plus-ci.gwyzail.chatgpt.site/atelier/homophones-6e-renfo</x:v>
      </x:c>
      <x:c r="T239" s="25"/>
      <x:c r="U239" s="25"/>
    </x:row>
    <x:row r="240" ht="72" customHeight="1">
      <x:c r="A240" s="20" t="str">
        <x:v>lire-recit-6e-renfo</x:v>
      </x:c>
      <x:c r="B240" s="20" t="str">
        <x:v>Français</x:v>
      </x:c>
      <x:c r="C240" s="20" t="str">
        <x:v>6e</x:v>
      </x:c>
      <x:c r="D240" s="20" t="str">
        <x:v>Comprendre un récit et justifier sa lecture</x:v>
      </x:c>
      <x:c r="E240" s="25" t="str">
        <x:v>137</x:v>
      </x:c>
      <x:c r="F240" s="25"/>
      <x:c r="G240" s="27"/>
      <x:c r="H240" s="25"/>
      <x:c r="I240" s="25"/>
      <x:c r="J240" s="27"/>
      <x:c r="K240" s="25"/>
      <x:c r="L240" s="25"/>
      <x:c r="M240" s="25"/>
      <x:c r="N240" s="25"/>
      <x:c r="O240" s="26" t="str">
        <x:f>IF(OR(E240="",F240="",I240="",F240=I240,G240="",J240="",H240="",K240="",P240="",Q240="",T240="",U240=""),"Deux avis complets requis",IF(OR(P240&lt;&gt;E240,Q240&lt;&gt;E240),"Versions à harmoniser",IF(COUNTIFS('Corrections'!$B$5:$B$1004,A240,'Corrections'!$F$5:$F$1004,"Critique",'Corrections'!$J$5:$J$1004,"&lt;&gt;Clôturée")+COUNTIFS('Corrections'!$B$5:$B$1004,A240,'Corrections'!$F$5:$F$1004,"Majeure",'Corrections'!$J$5:$J$1004,"&lt;&gt;Clôturée")&gt;0,"Corrections bloquantes",IF(AND(H240="Validé",K240="Validé",ISNUMBER(G240),ISNUMBER(J240),G240&gt;='Mode emploi'!$B$17,J240&gt;='Mode emploi'!$B$17,G240&lt;=100,J240&lt;=100,T240="Proposé à validation",U240="Proposé à validation"),"À confirmer par coordination","Révision ou arbitrage"))))</x:f>
        <x:v>Deux avis complets requis</x:v>
      </x:c>
      <x:c r="P240" s="25"/>
      <x:c r="Q240" s="25"/>
      <x:c r="R240" s="20" t="n">
        <x:v>3</x:v>
      </x:c>
      <x:c r="S240" s="20" t="str">
        <x:v>https://renfo-plus-ci.gwyzail.chatgpt.site/atelier/lire-recit-6e-renfo</x:v>
      </x:c>
      <x:c r="T240" s="25"/>
      <x:c r="U240" s="25"/>
    </x:row>
    <x:row r="241" ht="72" customHeight="1">
      <x:c r="A241" s="20" t="str">
        <x:v>verbes-premier-groupe-6e-renfo</x:v>
      </x:c>
      <x:c r="B241" s="20" t="str">
        <x:v>Français</x:v>
      </x:c>
      <x:c r="C241" s="20" t="str">
        <x:v>6e</x:v>
      </x:c>
      <x:c r="D241" s="20" t="str">
        <x:v>Conjuguer les verbes du premier groupe</x:v>
      </x:c>
      <x:c r="E241" s="25" t="str">
        <x:v>137</x:v>
      </x:c>
      <x:c r="F241" s="25"/>
      <x:c r="G241" s="27"/>
      <x:c r="H241" s="25"/>
      <x:c r="I241" s="25"/>
      <x:c r="J241" s="27"/>
      <x:c r="K241" s="25"/>
      <x:c r="L241" s="25"/>
      <x:c r="M241" s="25"/>
      <x:c r="N241" s="25"/>
      <x:c r="O241" s="26" t="str">
        <x:f>IF(OR(E241="",F241="",I241="",F241=I241,G241="",J241="",H241="",K241="",P241="",Q241="",T241="",U241=""),"Deux avis complets requis",IF(OR(P241&lt;&gt;E241,Q241&lt;&gt;E241),"Versions à harmoniser",IF(COUNTIFS('Corrections'!$B$5:$B$1004,A241,'Corrections'!$F$5:$F$1004,"Critique",'Corrections'!$J$5:$J$1004,"&lt;&gt;Clôturée")+COUNTIFS('Corrections'!$B$5:$B$1004,A241,'Corrections'!$F$5:$F$1004,"Majeure",'Corrections'!$J$5:$J$1004,"&lt;&gt;Clôturée")&gt;0,"Corrections bloquantes",IF(AND(H241="Validé",K241="Validé",ISNUMBER(G241),ISNUMBER(J241),G241&gt;='Mode emploi'!$B$17,J241&gt;='Mode emploi'!$B$17,G241&lt;=100,J241&lt;=100,T241="Proposé à validation",U241="Proposé à validation"),"À confirmer par coordination","Révision ou arbitrage"))))</x:f>
        <x:v>Deux avis complets requis</x:v>
      </x:c>
      <x:c r="P241" s="25"/>
      <x:c r="Q241" s="25"/>
      <x:c r="R241" s="20" t="n">
        <x:v>3</x:v>
      </x:c>
      <x:c r="S241" s="20" t="str">
        <x:v>https://renfo-plus-ci.gwyzail.chatgpt.site/atelier/verbes-premier-groupe-6e-renfo</x:v>
      </x:c>
      <x:c r="T241" s="25"/>
      <x:c r="U241" s="25"/>
    </x:row>
    <x:row r="242" ht="72" customHeight="1">
      <x:c r="A242" s="20" t="str">
        <x:v>decrire-objet-lieu-6e-renfo</x:v>
      </x:c>
      <x:c r="B242" s="20" t="str">
        <x:v>Français</x:v>
      </x:c>
      <x:c r="C242" s="20" t="str">
        <x:v>6e</x:v>
      </x:c>
      <x:c r="D242" s="20" t="str">
        <x:v>Décrire un objet familier et un lieu non animé</x:v>
      </x:c>
      <x:c r="E242" s="25" t="str">
        <x:v>137</x:v>
      </x:c>
      <x:c r="F242" s="25"/>
      <x:c r="G242" s="27"/>
      <x:c r="H242" s="25"/>
      <x:c r="I242" s="25"/>
      <x:c r="J242" s="27"/>
      <x:c r="K242" s="25"/>
      <x:c r="L242" s="25"/>
      <x:c r="M242" s="25"/>
      <x:c r="N242" s="25"/>
      <x:c r="O242" s="26" t="str">
        <x:f>IF(OR(E242="",F242="",I242="",F242=I242,G242="",J242="",H242="",K242="",P242="",Q242="",T242="",U242=""),"Deux avis complets requis",IF(OR(P242&lt;&gt;E242,Q242&lt;&gt;E242),"Versions à harmoniser",IF(COUNTIFS('Corrections'!$B$5:$B$1004,A242,'Corrections'!$F$5:$F$1004,"Critique",'Corrections'!$J$5:$J$1004,"&lt;&gt;Clôturée")+COUNTIFS('Corrections'!$B$5:$B$1004,A242,'Corrections'!$F$5:$F$1004,"Majeure",'Corrections'!$J$5:$J$1004,"&lt;&gt;Clôturée")&gt;0,"Corrections bloquantes",IF(AND(H242="Validé",K242="Validé",ISNUMBER(G242),ISNUMBER(J242),G242&gt;='Mode emploi'!$B$17,J242&gt;='Mode emploi'!$B$17,G242&lt;=100,J242&lt;=100,T242="Proposé à validation",U242="Proposé à validation"),"À confirmer par coordination","Révision ou arbitrage"))))</x:f>
        <x:v>Deux avis complets requis</x:v>
      </x:c>
      <x:c r="P242" s="25"/>
      <x:c r="Q242" s="25"/>
      <x:c r="R242" s="20" t="n">
        <x:v>3</x:v>
      </x:c>
      <x:c r="S242" s="20" t="str">
        <x:v>https://renfo-plus-ci.gwyzail.chatgpt.site/atelier/decrire-objet-lieu-6e-renfo</x:v>
      </x:c>
      <x:c r="T242" s="25"/>
      <x:c r="U242" s="25"/>
    </x:row>
    <x:row r="243" ht="72" customHeight="1">
      <x:c r="A243" s="20" t="str">
        <x:v>dialoguer-expliquer-6e-renfo</x:v>
      </x:c>
      <x:c r="B243" s="20" t="str">
        <x:v>Français</x:v>
      </x:c>
      <x:c r="C243" s="20" t="str">
        <x:v>6e</x:v>
      </x:c>
      <x:c r="D243" s="20" t="str">
        <x:v>Demander une information et expliquer une situation</x:v>
      </x:c>
      <x:c r="E243" s="25" t="str">
        <x:v>137</x:v>
      </x:c>
      <x:c r="F243" s="25"/>
      <x:c r="G243" s="27"/>
      <x:c r="H243" s="25"/>
      <x:c r="I243" s="25"/>
      <x:c r="J243" s="27"/>
      <x:c r="K243" s="25"/>
      <x:c r="L243" s="25"/>
      <x:c r="M243" s="25"/>
      <x:c r="N243" s="25"/>
      <x:c r="O243" s="26" t="str">
        <x:f>IF(OR(E243="",F243="",I243="",F243=I243,G243="",J243="",H243="",K243="",P243="",Q243="",T243="",U243=""),"Deux avis complets requis",IF(OR(P243&lt;&gt;E243,Q243&lt;&gt;E243),"Versions à harmoniser",IF(COUNTIFS('Corrections'!$B$5:$B$1004,A243,'Corrections'!$F$5:$F$1004,"Critique",'Corrections'!$J$5:$J$1004,"&lt;&gt;Clôturée")+COUNTIFS('Corrections'!$B$5:$B$1004,A243,'Corrections'!$F$5:$F$1004,"Majeure",'Corrections'!$J$5:$J$1004,"&lt;&gt;Clôturée")&gt;0,"Corrections bloquantes",IF(AND(H243="Validé",K243="Validé",ISNUMBER(G243),ISNUMBER(J243),G243&gt;='Mode emploi'!$B$17,J243&gt;='Mode emploi'!$B$17,G243&lt;=100,J243&lt;=100,T243="Proposé à validation",U243="Proposé à validation"),"À confirmer par coordination","Révision ou arbitrage"))))</x:f>
        <x:v>Deux avis complets requis</x:v>
      </x:c>
      <x:c r="P243" s="25"/>
      <x:c r="Q243" s="25"/>
      <x:c r="R243" s="20" t="n">
        <x:v>3</x:v>
      </x:c>
      <x:c r="S243" s="20" t="str">
        <x:v>https://renfo-plus-ci.gwyzail.chatgpt.site/atelier/dialoguer-expliquer-6e-renfo</x:v>
      </x:c>
      <x:c r="T243" s="25"/>
      <x:c r="U243" s="25"/>
    </x:row>
    <x:row r="244" ht="72" customHeight="1">
      <x:c r="A244" s="20" t="str">
        <x:v>lettre-personnelle-6e-renfo</x:v>
      </x:c>
      <x:c r="B244" s="20" t="str">
        <x:v>Français</x:v>
      </x:c>
      <x:c r="C244" s="20" t="str">
        <x:v>6e</x:v>
      </x:c>
      <x:c r="D244" s="20" t="str">
        <x:v>Écrire une lettre personnelle adaptée au destinataire</x:v>
      </x:c>
      <x:c r="E244" s="25" t="str">
        <x:v>137</x:v>
      </x:c>
      <x:c r="F244" s="25"/>
      <x:c r="G244" s="27"/>
      <x:c r="H244" s="25"/>
      <x:c r="I244" s="25"/>
      <x:c r="J244" s="27"/>
      <x:c r="K244" s="25"/>
      <x:c r="L244" s="25"/>
      <x:c r="M244" s="25"/>
      <x:c r="N244" s="25"/>
      <x:c r="O244" s="26" t="str">
        <x:f>IF(OR(E244="",F244="",I244="",F244=I244,G244="",J244="",H244="",K244="",P244="",Q244="",T244="",U244=""),"Deux avis complets requis",IF(OR(P244&lt;&gt;E244,Q244&lt;&gt;E244),"Versions à harmoniser",IF(COUNTIFS('Corrections'!$B$5:$B$1004,A244,'Corrections'!$F$5:$F$1004,"Critique",'Corrections'!$J$5:$J$1004,"&lt;&gt;Clôturée")+COUNTIFS('Corrections'!$B$5:$B$1004,A244,'Corrections'!$F$5:$F$1004,"Majeure",'Corrections'!$J$5:$J$1004,"&lt;&gt;Clôturée")&gt;0,"Corrections bloquantes",IF(AND(H244="Validé",K244="Validé",ISNUMBER(G244),ISNUMBER(J244),G244&gt;='Mode emploi'!$B$17,J244&gt;='Mode emploi'!$B$17,G244&lt;=100,J244&lt;=100,T244="Proposé à validation",U244="Proposé à validation"),"À confirmer par coordination","Révision ou arbitrage"))))</x:f>
        <x:v>Deux avis complets requis</x:v>
      </x:c>
      <x:c r="P244" s="25"/>
      <x:c r="Q244" s="25"/>
      <x:c r="R244" s="20" t="n">
        <x:v>3</x:v>
      </x:c>
      <x:c r="S244" s="20" t="str">
        <x:v>https://renfo-plus-ci.gwyzail.chatgpt.site/atelier/lettre-personnelle-6e-renfo</x:v>
      </x:c>
      <x:c r="T244" s="25"/>
      <x:c r="U244" s="25"/>
    </x:row>
    <x:row r="245" ht="72" customHeight="1">
      <x:c r="A245" s="20" t="str">
        <x:v>attribut-sujet-6e-renfo</x:v>
      </x:c>
      <x:c r="B245" s="20" t="str">
        <x:v>Français</x:v>
      </x:c>
      <x:c r="C245" s="20" t="str">
        <x:v>6e</x:v>
      </x:c>
      <x:c r="D245" s="20" t="str">
        <x:v>Être, ses substituts et l’attribut du sujet</x:v>
      </x:c>
      <x:c r="E245" s="25" t="str">
        <x:v>137</x:v>
      </x:c>
      <x:c r="F245" s="25"/>
      <x:c r="G245" s="27"/>
      <x:c r="H245" s="25"/>
      <x:c r="I245" s="25"/>
      <x:c r="J245" s="27"/>
      <x:c r="K245" s="25"/>
      <x:c r="L245" s="25"/>
      <x:c r="M245" s="25"/>
      <x:c r="N245" s="25"/>
      <x:c r="O245" s="26" t="str">
        <x:f>IF(OR(E245="",F245="",I245="",F245=I245,G245="",J245="",H245="",K245="",P245="",Q245="",T245="",U245=""),"Deux avis complets requis",IF(OR(P245&lt;&gt;E245,Q245&lt;&gt;E245),"Versions à harmoniser",IF(COUNTIFS('Corrections'!$B$5:$B$1004,A245,'Corrections'!$F$5:$F$1004,"Critique",'Corrections'!$J$5:$J$1004,"&lt;&gt;Clôturée")+COUNTIFS('Corrections'!$B$5:$B$1004,A245,'Corrections'!$F$5:$F$1004,"Majeure",'Corrections'!$J$5:$J$1004,"&lt;&gt;Clôturée")&gt;0,"Corrections bloquantes",IF(AND(H245="Validé",K245="Validé",ISNUMBER(G245),ISNUMBER(J245),G245&gt;='Mode emploi'!$B$17,J245&gt;='Mode emploi'!$B$17,G245&lt;=100,J245&lt;=100,T245="Proposé à validation",U245="Proposé à validation"),"À confirmer par coordination","Révision ou arbitrage"))))</x:f>
        <x:v>Deux avis complets requis</x:v>
      </x:c>
      <x:c r="P245" s="25"/>
      <x:c r="Q245" s="25"/>
      <x:c r="R245" s="20" t="n">
        <x:v>3</x:v>
      </x:c>
      <x:c r="S245" s="20" t="str">
        <x:v>https://renfo-plus-ci.gwyzail.chatgpt.site/atelier/attribut-sujet-6e-renfo</x:v>
      </x:c>
      <x:c r="T245" s="25"/>
      <x:c r="U245" s="25"/>
    </x:row>
    <x:row r="246" ht="72" customHeight="1">
      <x:c r="A246" s="20" t="str">
        <x:v>imparfait-passe-compose-6e-renfo</x:v>
      </x:c>
      <x:c r="B246" s="20" t="str">
        <x:v>Français</x:v>
      </x:c>
      <x:c r="C246" s="20" t="str">
        <x:v>6e</x:v>
      </x:c>
      <x:c r="D246" s="20" t="str">
        <x:v>L’imparfait et le passé composé</x:v>
      </x:c>
      <x:c r="E246" s="25" t="str">
        <x:v>137</x:v>
      </x:c>
      <x:c r="F246" s="25"/>
      <x:c r="G246" s="27"/>
      <x:c r="H246" s="25"/>
      <x:c r="I246" s="25"/>
      <x:c r="J246" s="27"/>
      <x:c r="K246" s="25"/>
      <x:c r="L246" s="25"/>
      <x:c r="M246" s="25"/>
      <x:c r="N246" s="25"/>
      <x:c r="O246" s="26" t="str">
        <x:f>IF(OR(E246="",F246="",I246="",F246=I246,G246="",J246="",H246="",K246="",P246="",Q246="",T246="",U246=""),"Deux avis complets requis",IF(OR(P246&lt;&gt;E246,Q246&lt;&gt;E246),"Versions à harmoniser",IF(COUNTIFS('Corrections'!$B$5:$B$1004,A246,'Corrections'!$F$5:$F$1004,"Critique",'Corrections'!$J$5:$J$1004,"&lt;&gt;Clôturée")+COUNTIFS('Corrections'!$B$5:$B$1004,A246,'Corrections'!$F$5:$F$1004,"Majeure",'Corrections'!$J$5:$J$1004,"&lt;&gt;Clôturée")&gt;0,"Corrections bloquantes",IF(AND(H246="Validé",K246="Validé",ISNUMBER(G246),ISNUMBER(J246),G246&gt;='Mode emploi'!$B$17,J246&gt;='Mode emploi'!$B$17,G246&lt;=100,J246&lt;=100,T246="Proposé à validation",U246="Proposé à validation"),"À confirmer par coordination","Révision ou arbitrage"))))</x:f>
        <x:v>Deux avis complets requis</x:v>
      </x:c>
      <x:c r="P246" s="25"/>
      <x:c r="Q246" s="25"/>
      <x:c r="R246" s="20" t="n">
        <x:v>3</x:v>
      </x:c>
      <x:c r="S246" s="20" t="str">
        <x:v>https://renfo-plus-ci.gwyzail.chatgpt.site/atelier/imparfait-passe-compose-6e-renfo</x:v>
      </x:c>
      <x:c r="T246" s="25"/>
      <x:c r="U246" s="25"/>
    </x:row>
    <x:row r="247" ht="72" customHeight="1">
      <x:c r="A247" s="20" t="str">
        <x:v>negation-6e-renfo</x:v>
      </x:c>
      <x:c r="B247" s="20" t="str">
        <x:v>Français</x:v>
      </x:c>
      <x:c r="C247" s="20" t="str">
        <x:v>6e</x:v>
      </x:c>
      <x:c r="D247" s="20" t="str">
        <x:v>La forme affirmative et la forme négative</x:v>
      </x:c>
      <x:c r="E247" s="25" t="str">
        <x:v>137</x:v>
      </x:c>
      <x:c r="F247" s="25"/>
      <x:c r="G247" s="27"/>
      <x:c r="H247" s="25"/>
      <x:c r="I247" s="25"/>
      <x:c r="J247" s="27"/>
      <x:c r="K247" s="25"/>
      <x:c r="L247" s="25"/>
      <x:c r="M247" s="25"/>
      <x:c r="N247" s="25"/>
      <x:c r="O247" s="26" t="str">
        <x:f>IF(OR(E247="",F247="",I247="",F247=I247,G247="",J247="",H247="",K247="",P247="",Q247="",T247="",U247=""),"Deux avis complets requis",IF(OR(P247&lt;&gt;E247,Q247&lt;&gt;E247),"Versions à harmoniser",IF(COUNTIFS('Corrections'!$B$5:$B$1004,A247,'Corrections'!$F$5:$F$1004,"Critique",'Corrections'!$J$5:$J$1004,"&lt;&gt;Clôturée")+COUNTIFS('Corrections'!$B$5:$B$1004,A247,'Corrections'!$F$5:$F$1004,"Majeure",'Corrections'!$J$5:$J$1004,"&lt;&gt;Clôturée")&gt;0,"Corrections bloquantes",IF(AND(H247="Validé",K247="Validé",ISNUMBER(G247),ISNUMBER(J247),G247&gt;='Mode emploi'!$B$17,J247&gt;='Mode emploi'!$B$17,G247&lt;=100,J247&lt;=100,T247="Proposé à validation",U247="Proposé à validation"),"À confirmer par coordination","Révision ou arbitrage"))))</x:f>
        <x:v>Deux avis complets requis</x:v>
      </x:c>
      <x:c r="P247" s="25"/>
      <x:c r="Q247" s="25"/>
      <x:c r="R247" s="20" t="n">
        <x:v>3</x:v>
      </x:c>
      <x:c r="S247" s="20" t="str">
        <x:v>https://renfo-plus-ci.gwyzail.chatgpt.site/atelier/negation-6e-renfo</x:v>
      </x:c>
      <x:c r="T247" s="25"/>
      <x:c r="U247" s="25"/>
    </x:row>
    <x:row r="248" ht="72" customHeight="1">
      <x:c r="A248" s="20" t="str">
        <x:v>phrase-constituants-6e-renfo</x:v>
      </x:c>
      <x:c r="B248" s="20" t="str">
        <x:v>Français</x:v>
      </x:c>
      <x:c r="C248" s="20" t="str">
        <x:v>6e</x:v>
      </x:c>
      <x:c r="D248" s="20" t="str">
        <x:v>La phrase et ses constituants</x:v>
      </x:c>
      <x:c r="E248" s="25" t="str">
        <x:v>137</x:v>
      </x:c>
      <x:c r="F248" s="25"/>
      <x:c r="G248" s="27"/>
      <x:c r="H248" s="25"/>
      <x:c r="I248" s="25"/>
      <x:c r="J248" s="27"/>
      <x:c r="K248" s="25"/>
      <x:c r="L248" s="25"/>
      <x:c r="M248" s="25"/>
      <x:c r="N248" s="25"/>
      <x:c r="O248" s="26" t="str">
        <x:f>IF(OR(E248="",F248="",I248="",F248=I248,G248="",J248="",H248="",K248="",P248="",Q248="",T248="",U248=""),"Deux avis complets requis",IF(OR(P248&lt;&gt;E248,Q248&lt;&gt;E248),"Versions à harmoniser",IF(COUNTIFS('Corrections'!$B$5:$B$1004,A248,'Corrections'!$F$5:$F$1004,"Critique",'Corrections'!$J$5:$J$1004,"&lt;&gt;Clôturée")+COUNTIFS('Corrections'!$B$5:$B$1004,A248,'Corrections'!$F$5:$F$1004,"Majeure",'Corrections'!$J$5:$J$1004,"&lt;&gt;Clôturée")&gt;0,"Corrections bloquantes",IF(AND(H248="Validé",K248="Validé",ISNUMBER(G248),ISNUMBER(J248),G248&gt;='Mode emploi'!$B$17,J248&gt;='Mode emploi'!$B$17,G248&lt;=100,J248&lt;=100,T248="Proposé à validation",U248="Proposé à validation"),"À confirmer par coordination","Révision ou arbitrage"))))</x:f>
        <x:v>Deux avis complets requis</x:v>
      </x:c>
      <x:c r="P248" s="25"/>
      <x:c r="Q248" s="25"/>
      <x:c r="R248" s="20" t="n">
        <x:v>3</x:v>
      </x:c>
      <x:c r="S248" s="20" t="str">
        <x:v>https://renfo-plus-ci.gwyzail.chatgpt.site/atelier/phrase-constituants-6e-renfo</x:v>
      </x:c>
      <x:c r="T248" s="25"/>
      <x:c r="U248" s="25"/>
    </x:row>
    <x:row r="249" ht="72" customHeight="1">
      <x:c r="A249" s="20" t="str">
        <x:v>active-passive-6e-renfo</x:v>
      </x:c>
      <x:c r="B249" s="20" t="str">
        <x:v>Français</x:v>
      </x:c>
      <x:c r="C249" s="20" t="str">
        <x:v>6e</x:v>
      </x:c>
      <x:c r="D249" s="20" t="str">
        <x:v>La voix active et la voix passive</x:v>
      </x:c>
      <x:c r="E249" s="25" t="str">
        <x:v>137</x:v>
      </x:c>
      <x:c r="F249" s="25"/>
      <x:c r="G249" s="27"/>
      <x:c r="H249" s="25"/>
      <x:c r="I249" s="25"/>
      <x:c r="J249" s="27"/>
      <x:c r="K249" s="25"/>
      <x:c r="L249" s="25"/>
      <x:c r="M249" s="25"/>
      <x:c r="N249" s="25"/>
      <x:c r="O249" s="26" t="str">
        <x:f>IF(OR(E249="",F249="",I249="",F249=I249,G249="",J249="",H249="",K249="",P249="",Q249="",T249="",U249=""),"Deux avis complets requis",IF(OR(P249&lt;&gt;E249,Q249&lt;&gt;E249),"Versions à harmoniser",IF(COUNTIFS('Corrections'!$B$5:$B$1004,A249,'Corrections'!$F$5:$F$1004,"Critique",'Corrections'!$J$5:$J$1004,"&lt;&gt;Clôturée")+COUNTIFS('Corrections'!$B$5:$B$1004,A249,'Corrections'!$F$5:$F$1004,"Majeure",'Corrections'!$J$5:$J$1004,"&lt;&gt;Clôturée")&gt;0,"Corrections bloquantes",IF(AND(H249="Validé",K249="Validé",ISNUMBER(G249),ISNUMBER(J249),G249&gt;='Mode emploi'!$B$17,J249&gt;='Mode emploi'!$B$17,G249&lt;=100,J249&lt;=100,T249="Proposé à validation",U249="Proposé à validation"),"À confirmer par coordination","Révision ou arbitrage"))))</x:f>
        <x:v>Deux avis complets requis</x:v>
      </x:c>
      <x:c r="P249" s="25"/>
      <x:c r="Q249" s="25"/>
      <x:c r="R249" s="20" t="n">
        <x:v>3</x:v>
      </x:c>
      <x:c r="S249" s="20" t="str">
        <x:v>https://renfo-plus-ci.gwyzail.chatgpt.site/atelier/active-passive-6e-renfo</x:v>
      </x:c>
      <x:c r="T249" s="25"/>
      <x:c r="U249" s="25"/>
    </x:row>
    <x:row r="250" ht="72" customHeight="1">
      <x:c r="A250" s="20" t="str">
        <x:v>comparer-6e-renfo</x:v>
      </x:c>
      <x:c r="B250" s="20" t="str">
        <x:v>Français</x:v>
      </x:c>
      <x:c r="C250" s="20" t="str">
        <x:v>6e</x:v>
      </x:c>
      <x:c r="D250" s="20" t="str">
        <x:v>Le comparatif et le superlatif</x:v>
      </x:c>
      <x:c r="E250" s="25" t="str">
        <x:v>137</x:v>
      </x:c>
      <x:c r="F250" s="25"/>
      <x:c r="G250" s="27"/>
      <x:c r="H250" s="25"/>
      <x:c r="I250" s="25"/>
      <x:c r="J250" s="27"/>
      <x:c r="K250" s="25"/>
      <x:c r="L250" s="25"/>
      <x:c r="M250" s="25"/>
      <x:c r="N250" s="25"/>
      <x:c r="O250" s="26" t="str">
        <x:f>IF(OR(E250="",F250="",I250="",F250=I250,G250="",J250="",H250="",K250="",P250="",Q250="",T250="",U250=""),"Deux avis complets requis",IF(OR(P250&lt;&gt;E250,Q250&lt;&gt;E250),"Versions à harmoniser",IF(COUNTIFS('Corrections'!$B$5:$B$1004,A250,'Corrections'!$F$5:$F$1004,"Critique",'Corrections'!$J$5:$J$1004,"&lt;&gt;Clôturée")+COUNTIFS('Corrections'!$B$5:$B$1004,A250,'Corrections'!$F$5:$F$1004,"Majeure",'Corrections'!$J$5:$J$1004,"&lt;&gt;Clôturée")&gt;0,"Corrections bloquantes",IF(AND(H250="Validé",K250="Validé",ISNUMBER(G250),ISNUMBER(J250),G250&gt;='Mode emploi'!$B$17,J250&gt;='Mode emploi'!$B$17,G250&lt;=100,J250&lt;=100,T250="Proposé à validation",U250="Proposé à validation"),"À confirmer par coordination","Révision ou arbitrage"))))</x:f>
        <x:v>Deux avis complets requis</x:v>
      </x:c>
      <x:c r="P250" s="25"/>
      <x:c r="Q250" s="25"/>
      <x:c r="R250" s="20" t="n">
        <x:v>3</x:v>
      </x:c>
      <x:c r="S250" s="20" t="str">
        <x:v>https://renfo-plus-ci.gwyzail.chatgpt.site/atelier/comparer-6e-renfo</x:v>
      </x:c>
      <x:c r="T250" s="25"/>
      <x:c r="U250" s="25"/>
    </x:row>
    <x:row r="251" ht="72" customHeight="1">
      <x:c r="A251" s="20" t="str">
        <x:v>paroles-rapportees-6e-renfo</x:v>
      </x:c>
      <x:c r="B251" s="20" t="str">
        <x:v>Français</x:v>
      </x:c>
      <x:c r="C251" s="20" t="str">
        <x:v>6e</x:v>
      </x:c>
      <x:c r="D251" s="20" t="str">
        <x:v>Le discours direct et le discours indirect</x:v>
      </x:c>
      <x:c r="E251" s="25" t="str">
        <x:v>137</x:v>
      </x:c>
      <x:c r="F251" s="25"/>
      <x:c r="G251" s="27"/>
      <x:c r="H251" s="25"/>
      <x:c r="I251" s="25"/>
      <x:c r="J251" s="27"/>
      <x:c r="K251" s="25"/>
      <x:c r="L251" s="25"/>
      <x:c r="M251" s="25"/>
      <x:c r="N251" s="25"/>
      <x:c r="O251" s="26" t="str">
        <x:f>IF(OR(E251="",F251="",I251="",F251=I251,G251="",J251="",H251="",K251="",P251="",Q251="",T251="",U251=""),"Deux avis complets requis",IF(OR(P251&lt;&gt;E251,Q251&lt;&gt;E251),"Versions à harmoniser",IF(COUNTIFS('Corrections'!$B$5:$B$1004,A251,'Corrections'!$F$5:$F$1004,"Critique",'Corrections'!$J$5:$J$1004,"&lt;&gt;Clôturée")+COUNTIFS('Corrections'!$B$5:$B$1004,A251,'Corrections'!$F$5:$F$1004,"Majeure",'Corrections'!$J$5:$J$1004,"&lt;&gt;Clôturée")&gt;0,"Corrections bloquantes",IF(AND(H251="Validé",K251="Validé",ISNUMBER(G251),ISNUMBER(J251),G251&gt;='Mode emploi'!$B$17,J251&gt;='Mode emploi'!$B$17,G251&lt;=100,J251&lt;=100,T251="Proposé à validation",U251="Proposé à validation"),"À confirmer par coordination","Révision ou arbitrage"))))</x:f>
        <x:v>Deux avis complets requis</x:v>
      </x:c>
      <x:c r="P251" s="25"/>
      <x:c r="Q251" s="25"/>
      <x:c r="R251" s="20" t="n">
        <x:v>3</x:v>
      </x:c>
      <x:c r="S251" s="20" t="str">
        <x:v>https://renfo-plus-ci.gwyzail.chatgpt.site/atelier/paroles-rapportees-6e-renfo</x:v>
      </x:c>
      <x:c r="T251" s="25"/>
      <x:c r="U251" s="25"/>
    </x:row>
    <x:row r="252" ht="72" customHeight="1">
      <x:c r="A252" s="20" t="str">
        <x:v>groupe-nominal-6e-renfo</x:v>
      </x:c>
      <x:c r="B252" s="20" t="str">
        <x:v>Français</x:v>
      </x:c>
      <x:c r="C252" s="20" t="str">
        <x:v>6e</x:v>
      </x:c>
      <x:c r="D252" s="20" t="str">
        <x:v>Le groupe nominal et les expansions du nom</x:v>
      </x:c>
      <x:c r="E252" s="25" t="str">
        <x:v>137</x:v>
      </x:c>
      <x:c r="F252" s="25"/>
      <x:c r="G252" s="27"/>
      <x:c r="H252" s="25"/>
      <x:c r="I252" s="25"/>
      <x:c r="J252" s="27"/>
      <x:c r="K252" s="25"/>
      <x:c r="L252" s="25"/>
      <x:c r="M252" s="25"/>
      <x:c r="N252" s="25"/>
      <x:c r="O252" s="26" t="str">
        <x:f>IF(OR(E252="",F252="",I252="",F252=I252,G252="",J252="",H252="",K252="",P252="",Q252="",T252="",U252=""),"Deux avis complets requis",IF(OR(P252&lt;&gt;E252,Q252&lt;&gt;E252),"Versions à harmoniser",IF(COUNTIFS('Corrections'!$B$5:$B$1004,A252,'Corrections'!$F$5:$F$1004,"Critique",'Corrections'!$J$5:$J$1004,"&lt;&gt;Clôturée")+COUNTIFS('Corrections'!$B$5:$B$1004,A252,'Corrections'!$F$5:$F$1004,"Majeure",'Corrections'!$J$5:$J$1004,"&lt;&gt;Clôturée")&gt;0,"Corrections bloquantes",IF(AND(H252="Validé",K252="Validé",ISNUMBER(G252),ISNUMBER(J252),G252&gt;='Mode emploi'!$B$17,J252&gt;='Mode emploi'!$B$17,G252&lt;=100,J252&lt;=100,T252="Proposé à validation",U252="Proposé à validation"),"À confirmer par coordination","Révision ou arbitrage"))))</x:f>
        <x:v>Deux avis complets requis</x:v>
      </x:c>
      <x:c r="P252" s="25"/>
      <x:c r="Q252" s="25"/>
      <x:c r="R252" s="20" t="n">
        <x:v>3</x:v>
      </x:c>
      <x:c r="S252" s="20" t="str">
        <x:v>https://renfo-plus-ci.gwyzail.chatgpt.site/atelier/groupe-nominal-6e-renfo</x:v>
      </x:c>
      <x:c r="T252" s="25"/>
      <x:c r="U252" s="25"/>
    </x:row>
    <x:row r="253" ht="72" customHeight="1">
      <x:c r="A253" s="20" t="str">
        <x:v>present-futur-6e-renfo</x:v>
      </x:c>
      <x:c r="B253" s="20" t="str">
        <x:v>Français</x:v>
      </x:c>
      <x:c r="C253" s="20" t="str">
        <x:v>6e</x:v>
      </x:c>
      <x:c r="D253" s="20" t="str">
        <x:v>Le présent et le futur simple</x:v>
      </x:c>
      <x:c r="E253" s="25" t="str">
        <x:v>137</x:v>
      </x:c>
      <x:c r="F253" s="25"/>
      <x:c r="G253" s="27"/>
      <x:c r="H253" s="25"/>
      <x:c r="I253" s="25"/>
      <x:c r="J253" s="27"/>
      <x:c r="K253" s="25"/>
      <x:c r="L253" s="25"/>
      <x:c r="M253" s="25"/>
      <x:c r="N253" s="25"/>
      <x:c r="O253" s="26" t="str">
        <x:f>IF(OR(E253="",F253="",I253="",F253=I253,G253="",J253="",H253="",K253="",P253="",Q253="",T253="",U253=""),"Deux avis complets requis",IF(OR(P253&lt;&gt;E253,Q253&lt;&gt;E253),"Versions à harmoniser",IF(COUNTIFS('Corrections'!$B$5:$B$1004,A253,'Corrections'!$F$5:$F$1004,"Critique",'Corrections'!$J$5:$J$1004,"&lt;&gt;Clôturée")+COUNTIFS('Corrections'!$B$5:$B$1004,A253,'Corrections'!$F$5:$F$1004,"Majeure",'Corrections'!$J$5:$J$1004,"&lt;&gt;Clôturée")&gt;0,"Corrections bloquantes",IF(AND(H253="Validé",K253="Validé",ISNUMBER(G253),ISNUMBER(J253),G253&gt;='Mode emploi'!$B$17,J253&gt;='Mode emploi'!$B$17,G253&lt;=100,J253&lt;=100,T253="Proposé à validation",U253="Proposé à validation"),"À confirmer par coordination","Révision ou arbitrage"))))</x:f>
        <x:v>Deux avis complets requis</x:v>
      </x:c>
      <x:c r="P253" s="25"/>
      <x:c r="Q253" s="25"/>
      <x:c r="R253" s="20" t="n">
        <x:v>3</x:v>
      </x:c>
      <x:c r="S253" s="20" t="str">
        <x:v>https://renfo-plus-ci.gwyzail.chatgpt.site/atelier/present-futur-6e-renfo</x:v>
      </x:c>
      <x:c r="T253" s="25"/>
      <x:c r="U253" s="25"/>
    </x:row>
    <x:row r="254" ht="72" customHeight="1">
      <x:c r="A254" s="20" t="str">
        <x:v>pronoms-accords-6e-renfo</x:v>
      </x:c>
      <x:c r="B254" s="20" t="str">
        <x:v>Français</x:v>
      </x:c>
      <x:c r="C254" s="20" t="str">
        <x:v>6e</x:v>
      </x:c>
      <x:c r="D254" s="20" t="str">
        <x:v>Le, la, les, leur : pronoms et accords</x:v>
      </x:c>
      <x:c r="E254" s="25" t="str">
        <x:v>137</x:v>
      </x:c>
      <x:c r="F254" s="25"/>
      <x:c r="G254" s="27"/>
      <x:c r="H254" s="25"/>
      <x:c r="I254" s="25"/>
      <x:c r="J254" s="27"/>
      <x:c r="K254" s="25"/>
      <x:c r="L254" s="25"/>
      <x:c r="M254" s="25"/>
      <x:c r="N254" s="25"/>
      <x:c r="O254" s="26" t="str">
        <x:f>IF(OR(E254="",F254="",I254="",F254=I254,G254="",J254="",H254="",K254="",P254="",Q254="",T254="",U254=""),"Deux avis complets requis",IF(OR(P254&lt;&gt;E254,Q254&lt;&gt;E254),"Versions à harmoniser",IF(COUNTIFS('Corrections'!$B$5:$B$1004,A254,'Corrections'!$F$5:$F$1004,"Critique",'Corrections'!$J$5:$J$1004,"&lt;&gt;Clôturée")+COUNTIFS('Corrections'!$B$5:$B$1004,A254,'Corrections'!$F$5:$F$1004,"Majeure",'Corrections'!$J$5:$J$1004,"&lt;&gt;Clôturée")&gt;0,"Corrections bloquantes",IF(AND(H254="Validé",K254="Validé",ISNUMBER(G254),ISNUMBER(J254),G254&gt;='Mode emploi'!$B$17,J254&gt;='Mode emploi'!$B$17,G254&lt;=100,J254&lt;=100,T254="Proposé à validation",U254="Proposé à validation"),"À confirmer par coordination","Révision ou arbitrage"))))</x:f>
        <x:v>Deux avis complets requis</x:v>
      </x:c>
      <x:c r="P254" s="25"/>
      <x:c r="Q254" s="25"/>
      <x:c r="R254" s="20" t="n">
        <x:v>3</x:v>
      </x:c>
      <x:c r="S254" s="20" t="str">
        <x:v>https://renfo-plus-ci.gwyzail.chatgpt.site/atelier/pronoms-accords-6e-renfo</x:v>
      </x:c>
      <x:c r="T254" s="25"/>
      <x:c r="U254" s="25"/>
    </x:row>
    <x:row r="255" ht="72" customHeight="1">
      <x:c r="A255" s="20" t="str">
        <x:v>accents-apostrophe-6e-renfo</x:v>
      </x:c>
      <x:c r="B255" s="20" t="str">
        <x:v>Français</x:v>
      </x:c>
      <x:c r="C255" s="20" t="str">
        <x:v>6e</x:v>
      </x:c>
      <x:c r="D255" s="20" t="str">
        <x:v>Les accents, l’apostrophe et l’élision</x:v>
      </x:c>
      <x:c r="E255" s="25" t="str">
        <x:v>137</x:v>
      </x:c>
      <x:c r="F255" s="25"/>
      <x:c r="G255" s="27"/>
      <x:c r="H255" s="25"/>
      <x:c r="I255" s="25"/>
      <x:c r="J255" s="27"/>
      <x:c r="K255" s="25"/>
      <x:c r="L255" s="25"/>
      <x:c r="M255" s="25"/>
      <x:c r="N255" s="25"/>
      <x:c r="O255" s="26" t="str">
        <x:f>IF(OR(E255="",F255="",I255="",F255=I255,G255="",J255="",H255="",K255="",P255="",Q255="",T255="",U255=""),"Deux avis complets requis",IF(OR(P255&lt;&gt;E255,Q255&lt;&gt;E255),"Versions à harmoniser",IF(COUNTIFS('Corrections'!$B$5:$B$1004,A255,'Corrections'!$F$5:$F$1004,"Critique",'Corrections'!$J$5:$J$1004,"&lt;&gt;Clôturée")+COUNTIFS('Corrections'!$B$5:$B$1004,A255,'Corrections'!$F$5:$F$1004,"Majeure",'Corrections'!$J$5:$J$1004,"&lt;&gt;Clôturée")&gt;0,"Corrections bloquantes",IF(AND(H255="Validé",K255="Validé",ISNUMBER(G255),ISNUMBER(J255),G255&gt;='Mode emploi'!$B$17,J255&gt;='Mode emploi'!$B$17,G255&lt;=100,J255&lt;=100,T255="Proposé à validation",U255="Proposé à validation"),"À confirmer par coordination","Révision ou arbitrage"))))</x:f>
        <x:v>Deux avis complets requis</x:v>
      </x:c>
      <x:c r="P255" s="25"/>
      <x:c r="Q255" s="25"/>
      <x:c r="R255" s="20" t="n">
        <x:v>3</x:v>
      </x:c>
      <x:c r="S255" s="20" t="str">
        <x:v>https://renfo-plus-ci.gwyzail.chatgpt.site/atelier/accents-apostrophe-6e-renfo</x:v>
      </x:c>
      <x:c r="T255" s="25"/>
      <x:c r="U255" s="25"/>
    </x:row>
    <x:row r="256" ht="72" customHeight="1">
      <x:c r="A256" s="20" t="str">
        <x:v>consonnes-adverbes-6e-renfo</x:v>
      </x:c>
      <x:c r="B256" s="20" t="str">
        <x:v>Français</x:v>
      </x:c>
      <x:c r="C256" s="20" t="str">
        <x:v>6e</x:v>
      </x:c>
      <x:c r="D256" s="20" t="str">
        <x:v>Les consonnes doubles et les adverbes en -ment</x:v>
      </x:c>
      <x:c r="E256" s="25" t="str">
        <x:v>137</x:v>
      </x:c>
      <x:c r="F256" s="25"/>
      <x:c r="G256" s="27"/>
      <x:c r="H256" s="25"/>
      <x:c r="I256" s="25"/>
      <x:c r="J256" s="27"/>
      <x:c r="K256" s="25"/>
      <x:c r="L256" s="25"/>
      <x:c r="M256" s="25"/>
      <x:c r="N256" s="25"/>
      <x:c r="O256" s="26" t="str">
        <x:f>IF(OR(E256="",F256="",I256="",F256=I256,G256="",J256="",H256="",K256="",P256="",Q256="",T256="",U256=""),"Deux avis complets requis",IF(OR(P256&lt;&gt;E256,Q256&lt;&gt;E256),"Versions à harmoniser",IF(COUNTIFS('Corrections'!$B$5:$B$1004,A256,'Corrections'!$F$5:$F$1004,"Critique",'Corrections'!$J$5:$J$1004,"&lt;&gt;Clôturée")+COUNTIFS('Corrections'!$B$5:$B$1004,A256,'Corrections'!$F$5:$F$1004,"Majeure",'Corrections'!$J$5:$J$1004,"&lt;&gt;Clôturée")&gt;0,"Corrections bloquantes",IF(AND(H256="Validé",K256="Validé",ISNUMBER(G256),ISNUMBER(J256),G256&gt;='Mode emploi'!$B$17,J256&gt;='Mode emploi'!$B$17,G256&lt;=100,J256&lt;=100,T256="Proposé à validation",U256="Proposé à validation"),"À confirmer par coordination","Révision ou arbitrage"))))</x:f>
        <x:v>Deux avis complets requis</x:v>
      </x:c>
      <x:c r="P256" s="25"/>
      <x:c r="Q256" s="25"/>
      <x:c r="R256" s="20" t="n">
        <x:v>3</x:v>
      </x:c>
      <x:c r="S256" s="20" t="str">
        <x:v>https://renfo-plus-ci.gwyzail.chatgpt.site/atelier/consonnes-adverbes-6e-renfo</x:v>
      </x:c>
      <x:c r="T256" s="25"/>
      <x:c r="U256" s="25"/>
    </x:row>
    <x:row r="257" ht="72" customHeight="1">
      <x:c r="A257" s="20" t="str">
        <x:v>determinants-6e-renfo</x:v>
      </x:c>
      <x:c r="B257" s="20" t="str">
        <x:v>Français</x:v>
      </x:c>
      <x:c r="C257" s="20" t="str">
        <x:v>6e</x:v>
      </x:c>
      <x:c r="D257" s="20" t="str">
        <x:v>Les déterminants possessifs et démonstratifs</x:v>
      </x:c>
      <x:c r="E257" s="25" t="str">
        <x:v>137</x:v>
      </x:c>
      <x:c r="F257" s="25"/>
      <x:c r="G257" s="27"/>
      <x:c r="H257" s="25"/>
      <x:c r="I257" s="25"/>
      <x:c r="J257" s="27"/>
      <x:c r="K257" s="25"/>
      <x:c r="L257" s="25"/>
      <x:c r="M257" s="25"/>
      <x:c r="N257" s="25"/>
      <x:c r="O257" s="26" t="str">
        <x:f>IF(OR(E257="",F257="",I257="",F257=I257,G257="",J257="",H257="",K257="",P257="",Q257="",T257="",U257=""),"Deux avis complets requis",IF(OR(P257&lt;&gt;E257,Q257&lt;&gt;E257),"Versions à harmoniser",IF(COUNTIFS('Corrections'!$B$5:$B$1004,A257,'Corrections'!$F$5:$F$1004,"Critique",'Corrections'!$J$5:$J$1004,"&lt;&gt;Clôturée")+COUNTIFS('Corrections'!$B$5:$B$1004,A257,'Corrections'!$F$5:$F$1004,"Majeure",'Corrections'!$J$5:$J$1004,"&lt;&gt;Clôturée")&gt;0,"Corrections bloquantes",IF(AND(H257="Validé",K257="Validé",ISNUMBER(G257),ISNUMBER(J257),G257&gt;='Mode emploi'!$B$17,J257&gt;='Mode emploi'!$B$17,G257&lt;=100,J257&lt;=100,T257="Proposé à validation",U257="Proposé à validation"),"À confirmer par coordination","Révision ou arbitrage"))))</x:f>
        <x:v>Deux avis complets requis</x:v>
      </x:c>
      <x:c r="P257" s="25"/>
      <x:c r="Q257" s="25"/>
      <x:c r="R257" s="20" t="n">
        <x:v>3</x:v>
      </x:c>
      <x:c r="S257" s="20" t="str">
        <x:v>https://renfo-plus-ci.gwyzail.chatgpt.site/atelier/determinants-6e-renfo</x:v>
      </x:c>
      <x:c r="T257" s="25"/>
      <x:c r="U257" s="25"/>
    </x:row>
    <x:row r="258" ht="72" customHeight="1">
      <x:c r="A258" s="20" t="str">
        <x:v>phases-action-6e-renfo</x:v>
      </x:c>
      <x:c r="B258" s="20" t="str">
        <x:v>Français</x:v>
      </x:c>
      <x:c r="C258" s="20" t="str">
        <x:v>6e</x:v>
      </x:c>
      <x:c r="D258" s="20" t="str">
        <x:v>Les expressions qui précisent les phases de l’action</x:v>
      </x:c>
      <x:c r="E258" s="25" t="str">
        <x:v>137</x:v>
      </x:c>
      <x:c r="F258" s="25"/>
      <x:c r="G258" s="27"/>
      <x:c r="H258" s="25"/>
      <x:c r="I258" s="25"/>
      <x:c r="J258" s="27"/>
      <x:c r="K258" s="25"/>
      <x:c r="L258" s="25"/>
      <x:c r="M258" s="25"/>
      <x:c r="N258" s="25"/>
      <x:c r="O258" s="26" t="str">
        <x:f>IF(OR(E258="",F258="",I258="",F258=I258,G258="",J258="",H258="",K258="",P258="",Q258="",T258="",U258=""),"Deux avis complets requis",IF(OR(P258&lt;&gt;E258,Q258&lt;&gt;E258),"Versions à harmoniser",IF(COUNTIFS('Corrections'!$B$5:$B$1004,A258,'Corrections'!$F$5:$F$1004,"Critique",'Corrections'!$J$5:$J$1004,"&lt;&gt;Clôturée")+COUNTIFS('Corrections'!$B$5:$B$1004,A258,'Corrections'!$F$5:$F$1004,"Majeure",'Corrections'!$J$5:$J$1004,"&lt;&gt;Clôturée")&gt;0,"Corrections bloquantes",IF(AND(H258="Validé",K258="Validé",ISNUMBER(G258),ISNUMBER(J258),G258&gt;='Mode emploi'!$B$17,J258&gt;='Mode emploi'!$B$17,G258&lt;=100,J258&lt;=100,T258="Proposé à validation",U258="Proposé à validation"),"À confirmer par coordination","Révision ou arbitrage"))))</x:f>
        <x:v>Deux avis complets requis</x:v>
      </x:c>
      <x:c r="P258" s="25"/>
      <x:c r="Q258" s="25"/>
      <x:c r="R258" s="20" t="n">
        <x:v>3</x:v>
      </x:c>
      <x:c r="S258" s="20" t="str">
        <x:v>https://renfo-plus-ci.gwyzail.chatgpt.site/atelier/phases-action-6e-renfo</x:v>
      </x:c>
      <x:c r="T258" s="25"/>
      <x:c r="U258" s="25"/>
    </x:row>
    <x:row r="259" ht="72" customHeight="1">
      <x:c r="A259" s="20" t="str">
        <x:v>types-phrases-6e-renfo</x:v>
      </x:c>
      <x:c r="B259" s="20" t="str">
        <x:v>Français</x:v>
      </x:c>
      <x:c r="C259" s="20" t="str">
        <x:v>6e</x:v>
      </x:c>
      <x:c r="D259" s="20" t="str">
        <x:v>Les phrases : déclarer, interroger, demander, s’exclamer</x:v>
      </x:c>
      <x:c r="E259" s="25" t="str">
        <x:v>137</x:v>
      </x:c>
      <x:c r="F259" s="25"/>
      <x:c r="G259" s="27"/>
      <x:c r="H259" s="25"/>
      <x:c r="I259" s="25"/>
      <x:c r="J259" s="27"/>
      <x:c r="K259" s="25"/>
      <x:c r="L259" s="25"/>
      <x:c r="M259" s="25"/>
      <x:c r="N259" s="25"/>
      <x:c r="O259" s="26" t="str">
        <x:f>IF(OR(E259="",F259="",I259="",F259=I259,G259="",J259="",H259="",K259="",P259="",Q259="",T259="",U259=""),"Deux avis complets requis",IF(OR(P259&lt;&gt;E259,Q259&lt;&gt;E259),"Versions à harmoniser",IF(COUNTIFS('Corrections'!$B$5:$B$1004,A259,'Corrections'!$F$5:$F$1004,"Critique",'Corrections'!$J$5:$J$1004,"&lt;&gt;Clôturée")+COUNTIFS('Corrections'!$B$5:$B$1004,A259,'Corrections'!$F$5:$F$1004,"Majeure",'Corrections'!$J$5:$J$1004,"&lt;&gt;Clôturée")&gt;0,"Corrections bloquantes",IF(AND(H259="Validé",K259="Validé",ISNUMBER(G259),ISNUMBER(J259),G259&gt;='Mode emploi'!$B$17,J259&gt;='Mode emploi'!$B$17,G259&lt;=100,J259&lt;=100,T259="Proposé à validation",U259="Proposé à validation"),"À confirmer par coordination","Révision ou arbitrage"))))</x:f>
        <x:v>Deux avis complets requis</x:v>
      </x:c>
      <x:c r="P259" s="25"/>
      <x:c r="Q259" s="25"/>
      <x:c r="R259" s="20" t="n">
        <x:v>3</x:v>
      </x:c>
      <x:c r="S259" s="20" t="str">
        <x:v>https://renfo-plus-ci.gwyzail.chatgpt.site/atelier/types-phrases-6e-renfo</x:v>
      </x:c>
      <x:c r="T259" s="25"/>
      <x:c r="U259" s="25"/>
    </x:row>
    <x:row r="260" ht="72" customHeight="1">
      <x:c r="A260" s="20" t="str">
        <x:v>lecture-oeuvre-6e-renfo</x:v>
      </x:c>
      <x:c r="B260" s="20" t="str">
        <x:v>Français</x:v>
      </x:c>
      <x:c r="C260" s="20" t="str">
        <x:v>6e</x:v>
      </x:c>
      <x:c r="D260" s="20" t="str">
        <x:v>Lire une œuvre : récit complet d’entraînement</x:v>
      </x:c>
      <x:c r="E260" s="25" t="str">
        <x:v>137</x:v>
      </x:c>
      <x:c r="F260" s="25"/>
      <x:c r="G260" s="27"/>
      <x:c r="H260" s="25"/>
      <x:c r="I260" s="25"/>
      <x:c r="J260" s="27"/>
      <x:c r="K260" s="25"/>
      <x:c r="L260" s="25"/>
      <x:c r="M260" s="25"/>
      <x:c r="N260" s="25"/>
      <x:c r="O260" s="26" t="str">
        <x:f>IF(OR(E260="",F260="",I260="",F260=I260,G260="",J260="",H260="",K260="",P260="",Q260="",T260="",U260=""),"Deux avis complets requis",IF(OR(P260&lt;&gt;E260,Q260&lt;&gt;E260),"Versions à harmoniser",IF(COUNTIFS('Corrections'!$B$5:$B$1004,A260,'Corrections'!$F$5:$F$1004,"Critique",'Corrections'!$J$5:$J$1004,"&lt;&gt;Clôturée")+COUNTIFS('Corrections'!$B$5:$B$1004,A260,'Corrections'!$F$5:$F$1004,"Majeure",'Corrections'!$J$5:$J$1004,"&lt;&gt;Clôturée")&gt;0,"Corrections bloquantes",IF(AND(H260="Validé",K260="Validé",ISNUMBER(G260),ISNUMBER(J260),G260&gt;='Mode emploi'!$B$17,J260&gt;='Mode emploi'!$B$17,G260&lt;=100,J260&lt;=100,T260="Proposé à validation",U260="Proposé à validation"),"À confirmer par coordination","Révision ou arbitrage"))))</x:f>
        <x:v>Deux avis complets requis</x:v>
      </x:c>
      <x:c r="P260" s="25"/>
      <x:c r="Q260" s="25"/>
      <x:c r="R260" s="20" t="n">
        <x:v>3</x:v>
      </x:c>
      <x:c r="S260" s="20" t="str">
        <x:v>https://renfo-plus-ci.gwyzail.chatgpt.site/atelier/lecture-oeuvre-6e-renfo</x:v>
      </x:c>
      <x:c r="T260" s="25"/>
      <x:c r="U260" s="25"/>
    </x:row>
    <x:row r="261" ht="72" customHeight="1">
      <x:c r="A261" s="20" t="str">
        <x:v>mise-en-relief-6e-renfo</x:v>
      </x:c>
      <x:c r="B261" s="20" t="str">
        <x:v>Français</x:v>
      </x:c>
      <x:c r="C261" s="20" t="str">
        <x:v>6e</x:v>
      </x:c>
      <x:c r="D261" s="20" t="str">
        <x:v>Mettre un élément en relief</x:v>
      </x:c>
      <x:c r="E261" s="25" t="str">
        <x:v>137</x:v>
      </x:c>
      <x:c r="F261" s="25"/>
      <x:c r="G261" s="27"/>
      <x:c r="H261" s="25"/>
      <x:c r="I261" s="25"/>
      <x:c r="J261" s="27"/>
      <x:c r="K261" s="25"/>
      <x:c r="L261" s="25"/>
      <x:c r="M261" s="25"/>
      <x:c r="N261" s="25"/>
      <x:c r="O261" s="26" t="str">
        <x:f>IF(OR(E261="",F261="",I261="",F261=I261,G261="",J261="",H261="",K261="",P261="",Q261="",T261="",U261=""),"Deux avis complets requis",IF(OR(P261&lt;&gt;E261,Q261&lt;&gt;E261),"Versions à harmoniser",IF(COUNTIFS('Corrections'!$B$5:$B$1004,A261,'Corrections'!$F$5:$F$1004,"Critique",'Corrections'!$J$5:$J$1004,"&lt;&gt;Clôturée")+COUNTIFS('Corrections'!$B$5:$B$1004,A261,'Corrections'!$F$5:$F$1004,"Majeure",'Corrections'!$J$5:$J$1004,"&lt;&gt;Clôturée")&gt;0,"Corrections bloquantes",IF(AND(H261="Validé",K261="Validé",ISNUMBER(G261),ISNUMBER(J261),G261&gt;='Mode emploi'!$B$17,J261&gt;='Mode emploi'!$B$17,G261&lt;=100,J261&lt;=100,T261="Proposé à validation",U261="Proposé à validation"),"À confirmer par coordination","Révision ou arbitrage"))))</x:f>
        <x:v>Deux avis complets requis</x:v>
      </x:c>
      <x:c r="P261" s="25"/>
      <x:c r="Q261" s="25"/>
      <x:c r="R261" s="20" t="n">
        <x:v>3</x:v>
      </x:c>
      <x:c r="S261" s="20" t="str">
        <x:v>https://renfo-plus-ci.gwyzail.chatgpt.site/atelier/mise-en-relief-6e-renfo</x:v>
      </x:c>
      <x:c r="T261" s="25"/>
      <x:c r="U261" s="25"/>
    </x:row>
    <x:row r="262" ht="72" customHeight="1">
      <x:c r="A262" s="20" t="str">
        <x:v>ecrire-recit-6e-renfo</x:v>
      </x:c>
      <x:c r="B262" s="20" t="str">
        <x:v>Français</x:v>
      </x:c>
      <x:c r="C262" s="20" t="str">
        <x:v>6e</x:v>
      </x:c>
      <x:c r="D262" s="20" t="str">
        <x:v>Rédiger un récit simple puis enrichi</x:v>
      </x:c>
      <x:c r="E262" s="25" t="str">
        <x:v>137</x:v>
      </x:c>
      <x:c r="F262" s="25"/>
      <x:c r="G262" s="27"/>
      <x:c r="H262" s="25"/>
      <x:c r="I262" s="25"/>
      <x:c r="J262" s="27"/>
      <x:c r="K262" s="25"/>
      <x:c r="L262" s="25"/>
      <x:c r="M262" s="25"/>
      <x:c r="N262" s="25"/>
      <x:c r="O262" s="26" t="str">
        <x:f>IF(OR(E262="",F262="",I262="",F262=I262,G262="",J262="",H262="",K262="",P262="",Q262="",T262="",U262=""),"Deux avis complets requis",IF(OR(P262&lt;&gt;E262,Q262&lt;&gt;E262),"Versions à harmoniser",IF(COUNTIFS('Corrections'!$B$5:$B$1004,A262,'Corrections'!$F$5:$F$1004,"Critique",'Corrections'!$J$5:$J$1004,"&lt;&gt;Clôturée")+COUNTIFS('Corrections'!$B$5:$B$1004,A262,'Corrections'!$F$5:$F$1004,"Majeure",'Corrections'!$J$5:$J$1004,"&lt;&gt;Clôturée")&gt;0,"Corrections bloquantes",IF(AND(H262="Validé",K262="Validé",ISNUMBER(G262),ISNUMBER(J262),G262&gt;='Mode emploi'!$B$17,J262&gt;='Mode emploi'!$B$17,G262&lt;=100,J262&lt;=100,T262="Proposé à validation",U262="Proposé à validation"),"À confirmer par coordination","Révision ou arbitrage"))))</x:f>
        <x:v>Deux avis complets requis</x:v>
      </x:c>
      <x:c r="P262" s="25"/>
      <x:c r="Q262" s="25"/>
      <x:c r="R262" s="20" t="n">
        <x:v>3</x:v>
      </x:c>
      <x:c r="S262" s="20" t="str">
        <x:v>https://renfo-plus-ci.gwyzail.chatgpt.site/atelier/ecrire-recit-6e-renfo</x:v>
      </x:c>
      <x:c r="T262" s="25"/>
      <x:c r="U262" s="25"/>
    </x:row>
    <x:row r="263" ht="72" customHeight="1">
      <x:c r="A263" s="20" t="str">
        <x:v>francais-dissertation-terminale</x:v>
      </x:c>
      <x:c r="B263" s="20" t="str">
        <x:v>Français</x:v>
      </x:c>
      <x:c r="C263" s="20" t="str">
        <x:v>Terminale A1, Terminale A2, Terminale D</x:v>
      </x:c>
      <x:c r="D263" s="20" t="str">
        <x:v>La dissertation littéraire</x:v>
      </x:c>
      <x:c r="E263" s="25" t="str">
        <x:v>137</x:v>
      </x:c>
      <x:c r="F263" s="25"/>
      <x:c r="G263" s="27"/>
      <x:c r="H263" s="25"/>
      <x:c r="I263" s="25"/>
      <x:c r="J263" s="27"/>
      <x:c r="K263" s="25"/>
      <x:c r="L263" s="25"/>
      <x:c r="M263" s="25"/>
      <x:c r="N263" s="25"/>
      <x:c r="O263" s="26" t="str">
        <x:f>IF(OR(E263="",F263="",I263="",F263=I263,G263="",J263="",H263="",K263="",P263="",Q263="",T263="",U263=""),"Deux avis complets requis",IF(OR(P263&lt;&gt;E263,Q263&lt;&gt;E263),"Versions à harmoniser",IF(COUNTIFS('Corrections'!$B$5:$B$1004,A263,'Corrections'!$F$5:$F$1004,"Critique",'Corrections'!$J$5:$J$1004,"&lt;&gt;Clôturée")+COUNTIFS('Corrections'!$B$5:$B$1004,A263,'Corrections'!$F$5:$F$1004,"Majeure",'Corrections'!$J$5:$J$1004,"&lt;&gt;Clôturée")&gt;0,"Corrections bloquantes",IF(AND(H263="Validé",K263="Validé",ISNUMBER(G263),ISNUMBER(J263),G263&gt;='Mode emploi'!$B$17,J263&gt;='Mode emploi'!$B$17,G263&lt;=100,J263&lt;=100,T263="Proposé à validation",U263="Proposé à validation"),"À confirmer par coordination","Révision ou arbitrage"))))</x:f>
        <x:v>Deux avis complets requis</x:v>
      </x:c>
      <x:c r="P263" s="25"/>
      <x:c r="Q263" s="25"/>
      <x:c r="R263" s="20" t="n">
        <x:v>3</x:v>
      </x:c>
      <x:c r="S263" s="20" t="str">
        <x:v>https://renfo-plus-ci.gwyzail.chatgpt.site/atelier/francais-dissertation-terminale</x:v>
      </x:c>
      <x:c r="T263" s="25"/>
      <x:c r="U263" s="25"/>
    </x:row>
    <x:row r="264" ht="72" customHeight="1">
      <x:c r="A264" s="20" t="str">
        <x:v>francais-focalisation-terminale</x:v>
      </x:c>
      <x:c r="B264" s="20" t="str">
        <x:v>Français</x:v>
      </x:c>
      <x:c r="C264" s="20" t="str">
        <x:v>Terminale A1, Terminale A2, Terminale D</x:v>
      </x:c>
      <x:c r="D264" s="20" t="str">
        <x:v>La focalisation et le point de vue</x:v>
      </x:c>
      <x:c r="E264" s="25" t="str">
        <x:v>137</x:v>
      </x:c>
      <x:c r="F264" s="25"/>
      <x:c r="G264" s="27"/>
      <x:c r="H264" s="25"/>
      <x:c r="I264" s="25"/>
      <x:c r="J264" s="27"/>
      <x:c r="K264" s="25"/>
      <x:c r="L264" s="25"/>
      <x:c r="M264" s="25"/>
      <x:c r="N264" s="25"/>
      <x:c r="O264" s="26" t="str">
        <x:f>IF(OR(E264="",F264="",I264="",F264=I264,G264="",J264="",H264="",K264="",P264="",Q264="",T264="",U264=""),"Deux avis complets requis",IF(OR(P264&lt;&gt;E264,Q264&lt;&gt;E264),"Versions à harmoniser",IF(COUNTIFS('Corrections'!$B$5:$B$1004,A264,'Corrections'!$F$5:$F$1004,"Critique",'Corrections'!$J$5:$J$1004,"&lt;&gt;Clôturée")+COUNTIFS('Corrections'!$B$5:$B$1004,A264,'Corrections'!$F$5:$F$1004,"Majeure",'Corrections'!$J$5:$J$1004,"&lt;&gt;Clôturée")&gt;0,"Corrections bloquantes",IF(AND(H264="Validé",K264="Validé",ISNUMBER(G264),ISNUMBER(J264),G264&gt;='Mode emploi'!$B$17,J264&gt;='Mode emploi'!$B$17,G264&lt;=100,J264&lt;=100,T264="Proposé à validation",U264="Proposé à validation"),"À confirmer par coordination","Révision ou arbitrage"))))</x:f>
        <x:v>Deux avis complets requis</x:v>
      </x:c>
      <x:c r="P264" s="25"/>
      <x:c r="Q264" s="25"/>
      <x:c r="R264" s="20" t="n">
        <x:v>3</x:v>
      </x:c>
      <x:c r="S264" s="20" t="str">
        <x:v>https://renfo-plus-ci.gwyzail.chatgpt.site/atelier/francais-focalisation-terminale</x:v>
      </x:c>
      <x:c r="T264" s="25"/>
      <x:c r="U264" s="25"/>
    </x:row>
    <x:row r="265" ht="72" customHeight="1">
      <x:c r="A265" s="20" t="str">
        <x:v>francais-argumenter-terminale</x:v>
      </x:c>
      <x:c r="B265" s="20" t="str">
        <x:v>Français</x:v>
      </x:c>
      <x:c r="C265" s="20" t="str">
        <x:v>Terminale A1, Terminale A2, Terminale D</x:v>
      </x:c>
      <x:c r="D265" s="20" t="str">
        <x:v>La production écrite argumentative</x:v>
      </x:c>
      <x:c r="E265" s="25" t="str">
        <x:v>137</x:v>
      </x:c>
      <x:c r="F265" s="25"/>
      <x:c r="G265" s="27"/>
      <x:c r="H265" s="25"/>
      <x:c r="I265" s="25"/>
      <x:c r="J265" s="27"/>
      <x:c r="K265" s="25"/>
      <x:c r="L265" s="25"/>
      <x:c r="M265" s="25"/>
      <x:c r="N265" s="25"/>
      <x:c r="O265" s="26" t="str">
        <x:f>IF(OR(E265="",F265="",I265="",F265=I265,G265="",J265="",H265="",K265="",P265="",Q265="",T265="",U265=""),"Deux avis complets requis",IF(OR(P265&lt;&gt;E265,Q265&lt;&gt;E265),"Versions à harmoniser",IF(COUNTIFS('Corrections'!$B$5:$B$1004,A265,'Corrections'!$F$5:$F$1004,"Critique",'Corrections'!$J$5:$J$1004,"&lt;&gt;Clôturée")+COUNTIFS('Corrections'!$B$5:$B$1004,A265,'Corrections'!$F$5:$F$1004,"Majeure",'Corrections'!$J$5:$J$1004,"&lt;&gt;Clôturée")&gt;0,"Corrections bloquantes",IF(AND(H265="Validé",K265="Validé",ISNUMBER(G265),ISNUMBER(J265),G265&gt;='Mode emploi'!$B$17,J265&gt;='Mode emploi'!$B$17,G265&lt;=100,J265&lt;=100,T265="Proposé à validation",U265="Proposé à validation"),"À confirmer par coordination","Révision ou arbitrage"))))</x:f>
        <x:v>Deux avis complets requis</x:v>
      </x:c>
      <x:c r="P265" s="25"/>
      <x:c r="Q265" s="25"/>
      <x:c r="R265" s="20" t="n">
        <x:v>3</x:v>
      </x:c>
      <x:c r="S265" s="20" t="str">
        <x:v>https://renfo-plus-ci.gwyzail.chatgpt.site/atelier/francais-argumenter-terminale</x:v>
      </x:c>
      <x:c r="T265" s="25"/>
      <x:c r="U265" s="25"/>
    </x:row>
    <x:row r="266" ht="72" customHeight="1">
      <x:c r="A266" s="20" t="str">
        <x:v>francais-commentaire-terminale</x:v>
      </x:c>
      <x:c r="B266" s="20" t="str">
        <x:v>Français</x:v>
      </x:c>
      <x:c r="C266" s="20" t="str">
        <x:v>Terminale A1, Terminale A2, Terminale D</x:v>
      </x:c>
      <x:c r="D266" s="20" t="str">
        <x:v>Le commentaire composé</x:v>
      </x:c>
      <x:c r="E266" s="25" t="str">
        <x:v>137</x:v>
      </x:c>
      <x:c r="F266" s="25"/>
      <x:c r="G266" s="27"/>
      <x:c r="H266" s="25"/>
      <x:c r="I266" s="25"/>
      <x:c r="J266" s="27"/>
      <x:c r="K266" s="25"/>
      <x:c r="L266" s="25"/>
      <x:c r="M266" s="25"/>
      <x:c r="N266" s="25"/>
      <x:c r="O266" s="26" t="str">
        <x:f>IF(OR(E266="",F266="",I266="",F266=I266,G266="",J266="",H266="",K266="",P266="",Q266="",T266="",U266=""),"Deux avis complets requis",IF(OR(P266&lt;&gt;E266,Q266&lt;&gt;E266),"Versions à harmoniser",IF(COUNTIFS('Corrections'!$B$5:$B$1004,A266,'Corrections'!$F$5:$F$1004,"Critique",'Corrections'!$J$5:$J$1004,"&lt;&gt;Clôturée")+COUNTIFS('Corrections'!$B$5:$B$1004,A266,'Corrections'!$F$5:$F$1004,"Majeure",'Corrections'!$J$5:$J$1004,"&lt;&gt;Clôturée")&gt;0,"Corrections bloquantes",IF(AND(H266="Validé",K266="Validé",ISNUMBER(G266),ISNUMBER(J266),G266&gt;='Mode emploi'!$B$17,J266&gt;='Mode emploi'!$B$17,G266&lt;=100,J266&lt;=100,T266="Proposé à validation",U266="Proposé à validation"),"À confirmer par coordination","Révision ou arbitrage"))))</x:f>
        <x:v>Deux avis complets requis</x:v>
      </x:c>
      <x:c r="P266" s="25"/>
      <x:c r="Q266" s="25"/>
      <x:c r="R266" s="20" t="n">
        <x:v>3</x:v>
      </x:c>
      <x:c r="S266" s="20" t="str">
        <x:v>https://renfo-plus-ci.gwyzail.chatgpt.site/atelier/francais-commentaire-terminale</x:v>
      </x:c>
      <x:c r="T266" s="25"/>
      <x:c r="U266" s="25"/>
    </x:row>
    <x:row r="267" ht="72" customHeight="1">
      <x:c r="A267" s="20" t="str">
        <x:v>francais-resume-terminale</x:v>
      </x:c>
      <x:c r="B267" s="20" t="str">
        <x:v>Français</x:v>
      </x:c>
      <x:c r="C267" s="20" t="str">
        <x:v>Terminale A1, Terminale A2, Terminale D</x:v>
      </x:c>
      <x:c r="D267" s="20" t="str">
        <x:v>Le résumé du texte argumentatif</x:v>
      </x:c>
      <x:c r="E267" s="25" t="str">
        <x:v>137</x:v>
      </x:c>
      <x:c r="F267" s="25"/>
      <x:c r="G267" s="27"/>
      <x:c r="H267" s="25"/>
      <x:c r="I267" s="25"/>
      <x:c r="J267" s="27"/>
      <x:c r="K267" s="25"/>
      <x:c r="L267" s="25"/>
      <x:c r="M267" s="25"/>
      <x:c r="N267" s="25"/>
      <x:c r="O267" s="26" t="str">
        <x:f>IF(OR(E267="",F267="",I267="",F267=I267,G267="",J267="",H267="",K267="",P267="",Q267="",T267="",U267=""),"Deux avis complets requis",IF(OR(P267&lt;&gt;E267,Q267&lt;&gt;E267),"Versions à harmoniser",IF(COUNTIFS('Corrections'!$B$5:$B$1004,A267,'Corrections'!$F$5:$F$1004,"Critique",'Corrections'!$J$5:$J$1004,"&lt;&gt;Clôturée")+COUNTIFS('Corrections'!$B$5:$B$1004,A267,'Corrections'!$F$5:$F$1004,"Majeure",'Corrections'!$J$5:$J$1004,"&lt;&gt;Clôturée")&gt;0,"Corrections bloquantes",IF(AND(H267="Validé",K267="Validé",ISNUMBER(G267),ISNUMBER(J267),G267&gt;='Mode emploi'!$B$17,J267&gt;='Mode emploi'!$B$17,G267&lt;=100,J267&lt;=100,T267="Proposé à validation",U267="Proposé à validation"),"À confirmer par coordination","Révision ou arbitrage"))))</x:f>
        <x:v>Deux avis complets requis</x:v>
      </x:c>
      <x:c r="P267" s="25"/>
      <x:c r="Q267" s="25"/>
      <x:c r="R267" s="20" t="n">
        <x:v>3</x:v>
      </x:c>
      <x:c r="S267" s="20" t="str">
        <x:v>https://renfo-plus-ci.gwyzail.chatgpt.site/atelier/francais-resume-terminale</x:v>
      </x:c>
      <x:c r="T267" s="25"/>
      <x:c r="U267" s="25"/>
    </x:row>
    <x:row r="268" ht="72" customHeight="1">
      <x:c r="A268" s="20" t="str">
        <x:v>figures-style-terminale</x:v>
      </x:c>
      <x:c r="B268" s="20" t="str">
        <x:v>Français</x:v>
      </x:c>
      <x:c r="C268" s="20" t="str">
        <x:v>Terminale A1, Terminale A2, Terminale D</x:v>
      </x:c>
      <x:c r="D268" s="20" t="str">
        <x:v>Les figures de style : identifier, expliquer, interpréter</x:v>
      </x:c>
      <x:c r="E268" s="25" t="str">
        <x:v>137</x:v>
      </x:c>
      <x:c r="F268" s="25"/>
      <x:c r="G268" s="27"/>
      <x:c r="H268" s="25"/>
      <x:c r="I268" s="25"/>
      <x:c r="J268" s="27"/>
      <x:c r="K268" s="25"/>
      <x:c r="L268" s="25"/>
      <x:c r="M268" s="25"/>
      <x:c r="N268" s="25"/>
      <x:c r="O268" s="26" t="str">
        <x:f>IF(OR(E268="",F268="",I268="",F268=I268,G268="",J268="",H268="",K268="",P268="",Q268="",T268="",U268=""),"Deux avis complets requis",IF(OR(P268&lt;&gt;E268,Q268&lt;&gt;E268),"Versions à harmoniser",IF(COUNTIFS('Corrections'!$B$5:$B$1004,A268,'Corrections'!$F$5:$F$1004,"Critique",'Corrections'!$J$5:$J$1004,"&lt;&gt;Clôturée")+COUNTIFS('Corrections'!$B$5:$B$1004,A268,'Corrections'!$F$5:$F$1004,"Majeure",'Corrections'!$J$5:$J$1004,"&lt;&gt;Clôturée")&gt;0,"Corrections bloquantes",IF(AND(H268="Validé",K268="Validé",ISNUMBER(G268),ISNUMBER(J268),G268&gt;='Mode emploi'!$B$17,J268&gt;='Mode emploi'!$B$17,G268&lt;=100,J268&lt;=100,T268="Proposé à validation",U268="Proposé à validation"),"À confirmer par coordination","Révision ou arbitrage"))))</x:f>
        <x:v>Deux avis complets requis</x:v>
      </x:c>
      <x:c r="P268" s="25"/>
      <x:c r="Q268" s="25"/>
      <x:c r="R268" s="20" t="n">
        <x:v>3</x:v>
      </x:c>
      <x:c r="S268" s="20" t="str">
        <x:v>https://renfo-plus-ci.gwyzail.chatgpt.site/atelier/figures-style-terminale</x:v>
      </x:c>
      <x:c r="T268" s="25"/>
      <x:c r="U268" s="25"/>
    </x:row>
    <x:row r="269" ht="72" customHeight="1">
      <x:c r="A269" s="20" t="str">
        <x:v>francais-tonalites-terminale</x:v>
      </x:c>
      <x:c r="B269" s="20" t="str">
        <x:v>Français</x:v>
      </x:c>
      <x:c r="C269" s="20" t="str">
        <x:v>Terminale A1, Terminale A2, Terminale D</x:v>
      </x:c>
      <x:c r="D269" s="20" t="str">
        <x:v>Les tonalités littéraires</x:v>
      </x:c>
      <x:c r="E269" s="25" t="str">
        <x:v>137</x:v>
      </x:c>
      <x:c r="F269" s="25"/>
      <x:c r="G269" s="27"/>
      <x:c r="H269" s="25"/>
      <x:c r="I269" s="25"/>
      <x:c r="J269" s="27"/>
      <x:c r="K269" s="25"/>
      <x:c r="L269" s="25"/>
      <x:c r="M269" s="25"/>
      <x:c r="N269" s="25"/>
      <x:c r="O269" s="26" t="str">
        <x:f>IF(OR(E269="",F269="",I269="",F269=I269,G269="",J269="",H269="",K269="",P269="",Q269="",T269="",U269=""),"Deux avis complets requis",IF(OR(P269&lt;&gt;E269,Q269&lt;&gt;E269),"Versions à harmoniser",IF(COUNTIFS('Corrections'!$B$5:$B$1004,A269,'Corrections'!$F$5:$F$1004,"Critique",'Corrections'!$J$5:$J$1004,"&lt;&gt;Clôturée")+COUNTIFS('Corrections'!$B$5:$B$1004,A269,'Corrections'!$F$5:$F$1004,"Majeure",'Corrections'!$J$5:$J$1004,"&lt;&gt;Clôturée")&gt;0,"Corrections bloquantes",IF(AND(H269="Validé",K269="Validé",ISNUMBER(G269),ISNUMBER(J269),G269&gt;='Mode emploi'!$B$17,J269&gt;='Mode emploi'!$B$17,G269&lt;=100,J269&lt;=100,T269="Proposé à validation",U269="Proposé à validation"),"À confirmer par coordination","Révision ou arbitrage"))))</x:f>
        <x:v>Deux avis complets requis</x:v>
      </x:c>
      <x:c r="P269" s="25"/>
      <x:c r="Q269" s="25"/>
      <x:c r="R269" s="20" t="n">
        <x:v>3</x:v>
      </x:c>
      <x:c r="S269" s="20" t="str">
        <x:v>https://renfo-plus-ci.gwyzail.chatgpt.site/atelier/francais-tonalites-terminale</x:v>
      </x:c>
      <x:c r="T269" s="25"/>
      <x:c r="U269" s="25"/>
    </x:row>
    <x:row r="270" ht="72" customHeight="1">
      <x:c r="A270" s="20" t="str">
        <x:v>francais-temps-terminale</x:v>
      </x:c>
      <x:c r="B270" s="20" t="str">
        <x:v>Français</x:v>
      </x:c>
      <x:c r="C270" s="20" t="str">
        <x:v>Terminale A1, Terminale A2, Terminale D</x:v>
      </x:c>
      <x:c r="D270" s="20" t="str">
        <x:v>Les valeurs des temps verbaux</x:v>
      </x:c>
      <x:c r="E270" s="25" t="str">
        <x:v>137</x:v>
      </x:c>
      <x:c r="F270" s="25"/>
      <x:c r="G270" s="27"/>
      <x:c r="H270" s="25"/>
      <x:c r="I270" s="25"/>
      <x:c r="J270" s="27"/>
      <x:c r="K270" s="25"/>
      <x:c r="L270" s="25"/>
      <x:c r="M270" s="25"/>
      <x:c r="N270" s="25"/>
      <x:c r="O270" s="26" t="str">
        <x:f>IF(OR(E270="",F270="",I270="",F270=I270,G270="",J270="",H270="",K270="",P270="",Q270="",T270="",U270=""),"Deux avis complets requis",IF(OR(P270&lt;&gt;E270,Q270&lt;&gt;E270),"Versions à harmoniser",IF(COUNTIFS('Corrections'!$B$5:$B$1004,A270,'Corrections'!$F$5:$F$1004,"Critique",'Corrections'!$J$5:$J$1004,"&lt;&gt;Clôturée")+COUNTIFS('Corrections'!$B$5:$B$1004,A270,'Corrections'!$F$5:$F$1004,"Majeure",'Corrections'!$J$5:$J$1004,"&lt;&gt;Clôturée")&gt;0,"Corrections bloquantes",IF(AND(H270="Validé",K270="Validé",ISNUMBER(G270),ISNUMBER(J270),G270&gt;='Mode emploi'!$B$17,J270&gt;='Mode emploi'!$B$17,G270&lt;=100,J270&lt;=100,T270="Proposé à validation",U270="Proposé à validation"),"À confirmer par coordination","Révision ou arbitrage"))))</x:f>
        <x:v>Deux avis complets requis</x:v>
      </x:c>
      <x:c r="P270" s="25"/>
      <x:c r="Q270" s="25"/>
      <x:c r="R270" s="20" t="n">
        <x:v>3</x:v>
      </x:c>
      <x:c r="S270" s="20" t="str">
        <x:v>https://renfo-plus-ci.gwyzail.chatgpt.site/atelier/francais-temps-terminale</x:v>
      </x:c>
      <x:c r="T270" s="25"/>
      <x:c r="U270" s="25"/>
    </x:row>
    <x:row r="271" ht="72" customHeight="1">
      <x:c r="A271" s="20" t="str">
        <x:v>francais-theatre-terminale</x:v>
      </x:c>
      <x:c r="B271" s="20" t="str">
        <x:v>Français</x:v>
      </x:c>
      <x:c r="C271" s="20" t="str">
        <x:v>Terminale A1, Terminale A2, Terminale D</x:v>
      </x:c>
      <x:c r="D271" s="20" t="str">
        <x:v>Lire un texte théâtral</x:v>
      </x:c>
      <x:c r="E271" s="25" t="str">
        <x:v>137</x:v>
      </x:c>
      <x:c r="F271" s="25"/>
      <x:c r="G271" s="27"/>
      <x:c r="H271" s="25"/>
      <x:c r="I271" s="25"/>
      <x:c r="J271" s="27"/>
      <x:c r="K271" s="25"/>
      <x:c r="L271" s="25"/>
      <x:c r="M271" s="25"/>
      <x:c r="N271" s="25"/>
      <x:c r="O271" s="26" t="str">
        <x:f>IF(OR(E271="",F271="",I271="",F271=I271,G271="",J271="",H271="",K271="",P271="",Q271="",T271="",U271=""),"Deux avis complets requis",IF(OR(P271&lt;&gt;E271,Q271&lt;&gt;E271),"Versions à harmoniser",IF(COUNTIFS('Corrections'!$B$5:$B$1004,A271,'Corrections'!$F$5:$F$1004,"Critique",'Corrections'!$J$5:$J$1004,"&lt;&gt;Clôturée")+COUNTIFS('Corrections'!$B$5:$B$1004,A271,'Corrections'!$F$5:$F$1004,"Majeure",'Corrections'!$J$5:$J$1004,"&lt;&gt;Clôturée")&gt;0,"Corrections bloquantes",IF(AND(H271="Validé",K271="Validé",ISNUMBER(G271),ISNUMBER(J271),G271&gt;='Mode emploi'!$B$17,J271&gt;='Mode emploi'!$B$17,G271&lt;=100,J271&lt;=100,T271="Proposé à validation",U271="Proposé à validation"),"À confirmer par coordination","Révision ou arbitrage"))))</x:f>
        <x:v>Deux avis complets requis</x:v>
      </x:c>
      <x:c r="P271" s="25"/>
      <x:c r="Q271" s="25"/>
      <x:c r="R271" s="20" t="n">
        <x:v>3</x:v>
      </x:c>
      <x:c r="S271" s="20" t="str">
        <x:v>https://renfo-plus-ci.gwyzail.chatgpt.site/atelier/francais-theatre-terminale</x:v>
      </x:c>
      <x:c r="T271" s="25"/>
      <x:c r="U271" s="25"/>
    </x:row>
    <x:row r="272" ht="72" customHeight="1">
      <x:c r="A272" s="20" t="str">
        <x:v>francais-roman-terminale</x:v>
      </x:c>
      <x:c r="B272" s="20" t="str">
        <x:v>Français</x:v>
      </x:c>
      <x:c r="C272" s="20" t="str">
        <x:v>Terminale A1, Terminale A2, Terminale D</x:v>
      </x:c>
      <x:c r="D272" s="20" t="str">
        <x:v>Lire une œuvre narrative</x:v>
      </x:c>
      <x:c r="E272" s="25" t="str">
        <x:v>137</x:v>
      </x:c>
      <x:c r="F272" s="25"/>
      <x:c r="G272" s="27"/>
      <x:c r="H272" s="25"/>
      <x:c r="I272" s="25"/>
      <x:c r="J272" s="27"/>
      <x:c r="K272" s="25"/>
      <x:c r="L272" s="25"/>
      <x:c r="M272" s="25"/>
      <x:c r="N272" s="25"/>
      <x:c r="O272" s="26" t="str">
        <x:f>IF(OR(E272="",F272="",I272="",F272=I272,G272="",J272="",H272="",K272="",P272="",Q272="",T272="",U272=""),"Deux avis complets requis",IF(OR(P272&lt;&gt;E272,Q272&lt;&gt;E272),"Versions à harmoniser",IF(COUNTIFS('Corrections'!$B$5:$B$1004,A272,'Corrections'!$F$5:$F$1004,"Critique",'Corrections'!$J$5:$J$1004,"&lt;&gt;Clôturée")+COUNTIFS('Corrections'!$B$5:$B$1004,A272,'Corrections'!$F$5:$F$1004,"Majeure",'Corrections'!$J$5:$J$1004,"&lt;&gt;Clôturée")&gt;0,"Corrections bloquantes",IF(AND(H272="Validé",K272="Validé",ISNUMBER(G272),ISNUMBER(J272),G272&gt;='Mode emploi'!$B$17,J272&gt;='Mode emploi'!$B$17,G272&lt;=100,J272&lt;=100,T272="Proposé à validation",U272="Proposé à validation"),"À confirmer par coordination","Révision ou arbitrage"))))</x:f>
        <x:v>Deux avis complets requis</x:v>
      </x:c>
      <x:c r="P272" s="25"/>
      <x:c r="Q272" s="25"/>
      <x:c r="R272" s="20" t="n">
        <x:v>3</x:v>
      </x:c>
      <x:c r="S272" s="20" t="str">
        <x:v>https://renfo-plus-ci.gwyzail.chatgpt.site/atelier/francais-roman-terminale</x:v>
      </x:c>
      <x:c r="T272" s="25"/>
      <x:c r="U272" s="25"/>
    </x:row>
    <x:row r="273" ht="72" customHeight="1">
      <x:c r="A273" s="20" t="str">
        <x:v>francais-poesie-terminale</x:v>
      </x:c>
      <x:c r="B273" s="20" t="str">
        <x:v>Français</x:v>
      </x:c>
      <x:c r="C273" s="20" t="str">
        <x:v>Terminale A1, Terminale A2, Terminale D</x:v>
      </x:c>
      <x:c r="D273" s="20" t="str">
        <x:v>Lire une œuvre poétique</x:v>
      </x:c>
      <x:c r="E273" s="25" t="str">
        <x:v>137</x:v>
      </x:c>
      <x:c r="F273" s="25"/>
      <x:c r="G273" s="27"/>
      <x:c r="H273" s="25"/>
      <x:c r="I273" s="25"/>
      <x:c r="J273" s="27"/>
      <x:c r="K273" s="25"/>
      <x:c r="L273" s="25"/>
      <x:c r="M273" s="25"/>
      <x:c r="N273" s="25"/>
      <x:c r="O273" s="26" t="str">
        <x:f>IF(OR(E273="",F273="",I273="",F273=I273,G273="",J273="",H273="",K273="",P273="",Q273="",T273="",U273=""),"Deux avis complets requis",IF(OR(P273&lt;&gt;E273,Q273&lt;&gt;E273),"Versions à harmoniser",IF(COUNTIFS('Corrections'!$B$5:$B$1004,A273,'Corrections'!$F$5:$F$1004,"Critique",'Corrections'!$J$5:$J$1004,"&lt;&gt;Clôturée")+COUNTIFS('Corrections'!$B$5:$B$1004,A273,'Corrections'!$F$5:$F$1004,"Majeure",'Corrections'!$J$5:$J$1004,"&lt;&gt;Clôturée")&gt;0,"Corrections bloquantes",IF(AND(H273="Validé",K273="Validé",ISNUMBER(G273),ISNUMBER(J273),G273&gt;='Mode emploi'!$B$17,J273&gt;='Mode emploi'!$B$17,G273&lt;=100,J273&lt;=100,T273="Proposé à validation",U273="Proposé à validation"),"À confirmer par coordination","Révision ou arbitrage"))))</x:f>
        <x:v>Deux avis complets requis</x:v>
      </x:c>
      <x:c r="P273" s="25"/>
      <x:c r="Q273" s="25"/>
      <x:c r="R273" s="20" t="n">
        <x:v>3</x:v>
      </x:c>
      <x:c r="S273" s="20" t="str">
        <x:v>https://renfo-plus-ci.gwyzail.chatgpt.site/atelier/francais-poesie-terminale</x:v>
      </x:c>
      <x:c r="T273" s="25"/>
      <x:c r="U273" s="25"/>
    </x:row>
    <x:row r="274" ht="72" customHeight="1">
      <x:c r="A274" s="20" t="str">
        <x:v>francais-oral-terminale</x:v>
      </x:c>
      <x:c r="B274" s="20" t="str">
        <x:v>Français</x:v>
      </x:c>
      <x:c r="C274" s="20" t="str">
        <x:v>Terminale A1, Terminale A2, Terminale D</x:v>
      </x:c>
      <x:c r="D274" s="20" t="str">
        <x:v>S’initier à l’oral de français</x:v>
      </x:c>
      <x:c r="E274" s="25" t="str">
        <x:v>137</x:v>
      </x:c>
      <x:c r="F274" s="25"/>
      <x:c r="G274" s="27"/>
      <x:c r="H274" s="25"/>
      <x:c r="I274" s="25"/>
      <x:c r="J274" s="27"/>
      <x:c r="K274" s="25"/>
      <x:c r="L274" s="25"/>
      <x:c r="M274" s="25"/>
      <x:c r="N274" s="25"/>
      <x:c r="O274" s="26" t="str">
        <x:f>IF(OR(E274="",F274="",I274="",F274=I274,G274="",J274="",H274="",K274="",P274="",Q274="",T274="",U274=""),"Deux avis complets requis",IF(OR(P274&lt;&gt;E274,Q274&lt;&gt;E274),"Versions à harmoniser",IF(COUNTIFS('Corrections'!$B$5:$B$1004,A274,'Corrections'!$F$5:$F$1004,"Critique",'Corrections'!$J$5:$J$1004,"&lt;&gt;Clôturée")+COUNTIFS('Corrections'!$B$5:$B$1004,A274,'Corrections'!$F$5:$F$1004,"Majeure",'Corrections'!$J$5:$J$1004,"&lt;&gt;Clôturée")&gt;0,"Corrections bloquantes",IF(AND(H274="Validé",K274="Validé",ISNUMBER(G274),ISNUMBER(J274),G274&gt;='Mode emploi'!$B$17,J274&gt;='Mode emploi'!$B$17,G274&lt;=100,J274&lt;=100,T274="Proposé à validation",U274="Proposé à validation"),"À confirmer par coordination","Révision ou arbitrage"))))</x:f>
        <x:v>Deux avis complets requis</x:v>
      </x:c>
      <x:c r="P274" s="25"/>
      <x:c r="Q274" s="25"/>
      <x:c r="R274" s="20" t="n">
        <x:v>3</x:v>
      </x:c>
      <x:c r="S274" s="20" t="str">
        <x:v>https://renfo-plus-ci.gwyzail.chatgpt.site/atelier/francais-oral-terminale</x:v>
      </x:c>
      <x:c r="T274" s="25"/>
      <x:c r="U274" s="25"/>
    </x:row>
    <x:row r="275" ht="72" customHeight="1">
      <x:c r="A275" s="20" t="str">
        <x:v>denombrement-premiere-a</x:v>
      </x:c>
      <x:c r="B275" s="20" t="str">
        <x:v>Mathématiques</x:v>
      </x:c>
      <x:c r="C275" s="20" t="str">
        <x:v>1re A1</x:v>
      </x:c>
      <x:c r="D275" s="20" t="str">
        <x:v>Dénombrement</x:v>
      </x:c>
      <x:c r="E275" s="25" t="str">
        <x:v>137</x:v>
      </x:c>
      <x:c r="F275" s="25"/>
      <x:c r="G275" s="27"/>
      <x:c r="H275" s="25"/>
      <x:c r="I275" s="25"/>
      <x:c r="J275" s="27"/>
      <x:c r="K275" s="25"/>
      <x:c r="L275" s="25"/>
      <x:c r="M275" s="25"/>
      <x:c r="N275" s="25"/>
      <x:c r="O275" s="26" t="str">
        <x:f>IF(OR(E275="",F275="",I275="",F275=I275,G275="",J275="",H275="",K275="",P275="",Q275="",T275="",U275=""),"Deux avis complets requis",IF(OR(P275&lt;&gt;E275,Q275&lt;&gt;E275),"Versions à harmoniser",IF(COUNTIFS('Corrections'!$B$5:$B$1004,A275,'Corrections'!$F$5:$F$1004,"Critique",'Corrections'!$J$5:$J$1004,"&lt;&gt;Clôturée")+COUNTIFS('Corrections'!$B$5:$B$1004,A275,'Corrections'!$F$5:$F$1004,"Majeure",'Corrections'!$J$5:$J$1004,"&lt;&gt;Clôturée")&gt;0,"Corrections bloquantes",IF(AND(H275="Validé",K275="Validé",ISNUMBER(G275),ISNUMBER(J275),G275&gt;='Mode emploi'!$B$17,J275&gt;='Mode emploi'!$B$17,G275&lt;=100,J275&lt;=100,T275="Proposé à validation",U275="Proposé à validation"),"À confirmer par coordination","Révision ou arbitrage"))))</x:f>
        <x:v>Deux avis complets requis</x:v>
      </x:c>
      <x:c r="P275" s="25"/>
      <x:c r="Q275" s="25"/>
      <x:c r="R275" s="20" t="n">
        <x:v>3</x:v>
      </x:c>
      <x:c r="S275" s="20" t="str">
        <x:v>https://renfo-plus-ci.gwyzail.chatgpt.site/atelier/denombrement-premiere-a</x:v>
      </x:c>
      <x:c r="T275" s="25"/>
      <x:c r="U275" s="25"/>
    </x:row>
    <x:row r="276" ht="72" customHeight="1">
      <x:c r="A276" s="20" t="str">
        <x:v>derivation-premiere-a</x:v>
      </x:c>
      <x:c r="B276" s="20" t="str">
        <x:v>Mathématiques</x:v>
      </x:c>
      <x:c r="C276" s="20" t="str">
        <x:v>1re A1</x:v>
      </x:c>
      <x:c r="D276" s="20" t="str">
        <x:v>Dérivation</x:v>
      </x:c>
      <x:c r="E276" s="25" t="str">
        <x:v>137</x:v>
      </x:c>
      <x:c r="F276" s="25"/>
      <x:c r="G276" s="27"/>
      <x:c r="H276" s="25"/>
      <x:c r="I276" s="25"/>
      <x:c r="J276" s="27"/>
      <x:c r="K276" s="25"/>
      <x:c r="L276" s="25"/>
      <x:c r="M276" s="25"/>
      <x:c r="N276" s="25"/>
      <x:c r="O276" s="26" t="str">
        <x:f>IF(OR(E276="",F276="",I276="",F276=I276,G276="",J276="",H276="",K276="",P276="",Q276="",T276="",U276=""),"Deux avis complets requis",IF(OR(P276&lt;&gt;E276,Q276&lt;&gt;E276),"Versions à harmoniser",IF(COUNTIFS('Corrections'!$B$5:$B$1004,A276,'Corrections'!$F$5:$F$1004,"Critique",'Corrections'!$J$5:$J$1004,"&lt;&gt;Clôturée")+COUNTIFS('Corrections'!$B$5:$B$1004,A276,'Corrections'!$F$5:$F$1004,"Majeure",'Corrections'!$J$5:$J$1004,"&lt;&gt;Clôturée")&gt;0,"Corrections bloquantes",IF(AND(H276="Validé",K276="Validé",ISNUMBER(G276),ISNUMBER(J276),G276&gt;='Mode emploi'!$B$17,J276&gt;='Mode emploi'!$B$17,G276&lt;=100,J276&lt;=100,T276="Proposé à validation",U276="Proposé à validation"),"À confirmer par coordination","Révision ou arbitrage"))))</x:f>
        <x:v>Deux avis complets requis</x:v>
      </x:c>
      <x:c r="P276" s="25"/>
      <x:c r="Q276" s="25"/>
      <x:c r="R276" s="20" t="n">
        <x:v>3</x:v>
      </x:c>
      <x:c r="S276" s="20" t="str">
        <x:v>https://renfo-plus-ci.gwyzail.chatgpt.site/atelier/derivation-premiere-a</x:v>
      </x:c>
      <x:c r="T276" s="25"/>
      <x:c r="U276" s="25"/>
    </x:row>
    <x:row r="277" ht="72" customHeight="1">
      <x:c r="A277" s="20" t="str">
        <x:v>second-degre-premiere-a</x:v>
      </x:c>
      <x:c r="B277" s="20" t="str">
        <x:v>Mathématiques</x:v>
      </x:c>
      <x:c r="C277" s="20" t="str">
        <x:v>1re A1</x:v>
      </x:c>
      <x:c r="D277" s="20" t="str">
        <x:v>Équations et inéquations du second degré</x:v>
      </x:c>
      <x:c r="E277" s="25" t="str">
        <x:v>137</x:v>
      </x:c>
      <x:c r="F277" s="25"/>
      <x:c r="G277" s="27"/>
      <x:c r="H277" s="25"/>
      <x:c r="I277" s="25"/>
      <x:c r="J277" s="27"/>
      <x:c r="K277" s="25"/>
      <x:c r="L277" s="25"/>
      <x:c r="M277" s="25"/>
      <x:c r="N277" s="25"/>
      <x:c r="O277" s="26" t="str">
        <x:f>IF(OR(E277="",F277="",I277="",F277=I277,G277="",J277="",H277="",K277="",P277="",Q277="",T277="",U277=""),"Deux avis complets requis",IF(OR(P277&lt;&gt;E277,Q277&lt;&gt;E277),"Versions à harmoniser",IF(COUNTIFS('Corrections'!$B$5:$B$1004,A277,'Corrections'!$F$5:$F$1004,"Critique",'Corrections'!$J$5:$J$1004,"&lt;&gt;Clôturée")+COUNTIFS('Corrections'!$B$5:$B$1004,A277,'Corrections'!$F$5:$F$1004,"Majeure",'Corrections'!$J$5:$J$1004,"&lt;&gt;Clôturée")&gt;0,"Corrections bloquantes",IF(AND(H277="Validé",K277="Validé",ISNUMBER(G277),ISNUMBER(J277),G277&gt;='Mode emploi'!$B$17,J277&gt;='Mode emploi'!$B$17,G277&lt;=100,J277&lt;=100,T277="Proposé à validation",U277="Proposé à validation"),"À confirmer par coordination","Révision ou arbitrage"))))</x:f>
        <x:v>Deux avis complets requis</x:v>
      </x:c>
      <x:c r="P277" s="25"/>
      <x:c r="Q277" s="25"/>
      <x:c r="R277" s="20" t="n">
        <x:v>3</x:v>
      </x:c>
      <x:c r="S277" s="20" t="str">
        <x:v>https://renfo-plus-ci.gwyzail.chatgpt.site/atelier/second-degre-premiere-a</x:v>
      </x:c>
      <x:c r="T277" s="25"/>
      <x:c r="U277" s="25"/>
    </x:row>
    <x:row r="278" ht="72" customHeight="1">
      <x:c r="A278" s="20" t="str">
        <x:v>fonctions-parite-premiere-a</x:v>
      </x:c>
      <x:c r="B278" s="20" t="str">
        <x:v>Mathématiques</x:v>
      </x:c>
      <x:c r="C278" s="20" t="str">
        <x:v>1re A1</x:v>
      </x:c>
      <x:c r="D278" s="20" t="str">
        <x:v>Généralités sur les fonctions : parité et variations</x:v>
      </x:c>
      <x:c r="E278" s="25" t="str">
        <x:v>137</x:v>
      </x:c>
      <x:c r="F278" s="25"/>
      <x:c r="G278" s="27"/>
      <x:c r="H278" s="25"/>
      <x:c r="I278" s="25"/>
      <x:c r="J278" s="27"/>
      <x:c r="K278" s="25"/>
      <x:c r="L278" s="25"/>
      <x:c r="M278" s="25"/>
      <x:c r="N278" s="25"/>
      <x:c r="O278" s="26" t="str">
        <x:f>IF(OR(E278="",F278="",I278="",F278=I278,G278="",J278="",H278="",K278="",P278="",Q278="",T278="",U278=""),"Deux avis complets requis",IF(OR(P278&lt;&gt;E278,Q278&lt;&gt;E278),"Versions à harmoniser",IF(COUNTIFS('Corrections'!$B$5:$B$1004,A278,'Corrections'!$F$5:$F$1004,"Critique",'Corrections'!$J$5:$J$1004,"&lt;&gt;Clôturée")+COUNTIFS('Corrections'!$B$5:$B$1004,A278,'Corrections'!$F$5:$F$1004,"Majeure",'Corrections'!$J$5:$J$1004,"&lt;&gt;Clôturée")&gt;0,"Corrections bloquantes",IF(AND(H278="Validé",K278="Validé",ISNUMBER(G278),ISNUMBER(J278),G278&gt;='Mode emploi'!$B$17,J278&gt;='Mode emploi'!$B$17,G278&lt;=100,J278&lt;=100,T278="Proposé à validation",U278="Proposé à validation"),"À confirmer par coordination","Révision ou arbitrage"))))</x:f>
        <x:v>Deux avis complets requis</x:v>
      </x:c>
      <x:c r="P278" s="25"/>
      <x:c r="Q278" s="25"/>
      <x:c r="R278" s="20" t="n">
        <x:v>3</x:v>
      </x:c>
      <x:c r="S278" s="20" t="str">
        <x:v>https://renfo-plus-ci.gwyzail.chatgpt.site/atelier/fonctions-parite-premiere-a</x:v>
      </x:c>
      <x:c r="T278" s="25"/>
      <x:c r="U278" s="25"/>
    </x:row>
    <x:row r="279" ht="72" customHeight="1">
      <x:c r="A279" s="20" t="str">
        <x:v>statistique-premiere-a</x:v>
      </x:c>
      <x:c r="B279" s="20" t="str">
        <x:v>Mathématiques</x:v>
      </x:c>
      <x:c r="C279" s="20" t="str">
        <x:v>1re A1</x:v>
      </x:c>
      <x:c r="D279" s="20" t="str">
        <x:v>Statistique</x:v>
      </x:c>
      <x:c r="E279" s="25" t="str">
        <x:v>137</x:v>
      </x:c>
      <x:c r="F279" s="25"/>
      <x:c r="G279" s="27"/>
      <x:c r="H279" s="25"/>
      <x:c r="I279" s="25"/>
      <x:c r="J279" s="27"/>
      <x:c r="K279" s="25"/>
      <x:c r="L279" s="25"/>
      <x:c r="M279" s="25"/>
      <x:c r="N279" s="25"/>
      <x:c r="O279" s="26" t="str">
        <x:f>IF(OR(E279="",F279="",I279="",F279=I279,G279="",J279="",H279="",K279="",P279="",Q279="",T279="",U279=""),"Deux avis complets requis",IF(OR(P279&lt;&gt;E279,Q279&lt;&gt;E279),"Versions à harmoniser",IF(COUNTIFS('Corrections'!$B$5:$B$1004,A279,'Corrections'!$F$5:$F$1004,"Critique",'Corrections'!$J$5:$J$1004,"&lt;&gt;Clôturée")+COUNTIFS('Corrections'!$B$5:$B$1004,A279,'Corrections'!$F$5:$F$1004,"Majeure",'Corrections'!$J$5:$J$1004,"&lt;&gt;Clôturée")&gt;0,"Corrections bloquantes",IF(AND(H279="Validé",K279="Validé",ISNUMBER(G279),ISNUMBER(J279),G279&gt;='Mode emploi'!$B$17,J279&gt;='Mode emploi'!$B$17,G279&lt;=100,J279&lt;=100,T279="Proposé à validation",U279="Proposé à validation"),"À confirmer par coordination","Révision ou arbitrage"))))</x:f>
        <x:v>Deux avis complets requis</x:v>
      </x:c>
      <x:c r="P279" s="25"/>
      <x:c r="Q279" s="25"/>
      <x:c r="R279" s="20" t="n">
        <x:v>3</x:v>
      </x:c>
      <x:c r="S279" s="20" t="str">
        <x:v>https://renfo-plus-ci.gwyzail.chatgpt.site/atelier/statistique-premiere-a</x:v>
      </x:c>
      <x:c r="T279" s="25"/>
      <x:c r="U279" s="25"/>
    </x:row>
    <x:row r="280" ht="72" customHeight="1">
      <x:c r="A280" s="20" t="str">
        <x:v>inequations-plan-premiere-a</x:v>
      </x:c>
      <x:c r="B280" s="20" t="str">
        <x:v>Mathématiques</x:v>
      </x:c>
      <x:c r="C280" s="20" t="str">
        <x:v>1re A1</x:v>
      </x:c>
      <x:c r="D280" s="20" t="str">
        <x:v>Systèmes d’inéquations linéaires dans le plan</x:v>
      </x:c>
      <x:c r="E280" s="25" t="str">
        <x:v>137</x:v>
      </x:c>
      <x:c r="F280" s="25"/>
      <x:c r="G280" s="27"/>
      <x:c r="H280" s="25"/>
      <x:c r="I280" s="25"/>
      <x:c r="J280" s="27"/>
      <x:c r="K280" s="25"/>
      <x:c r="L280" s="25"/>
      <x:c r="M280" s="25"/>
      <x:c r="N280" s="25"/>
      <x:c r="O280" s="26" t="str">
        <x:f>IF(OR(E280="",F280="",I280="",F280=I280,G280="",J280="",H280="",K280="",P280="",Q280="",T280="",U280=""),"Deux avis complets requis",IF(OR(P280&lt;&gt;E280,Q280&lt;&gt;E280),"Versions à harmoniser",IF(COUNTIFS('Corrections'!$B$5:$B$1004,A280,'Corrections'!$F$5:$F$1004,"Critique",'Corrections'!$J$5:$J$1004,"&lt;&gt;Clôturée")+COUNTIFS('Corrections'!$B$5:$B$1004,A280,'Corrections'!$F$5:$F$1004,"Majeure",'Corrections'!$J$5:$J$1004,"&lt;&gt;Clôturée")&gt;0,"Corrections bloquantes",IF(AND(H280="Validé",K280="Validé",ISNUMBER(G280),ISNUMBER(J280),G280&gt;='Mode emploi'!$B$17,J280&gt;='Mode emploi'!$B$17,G280&lt;=100,J280&lt;=100,T280="Proposé à validation",U280="Proposé à validation"),"À confirmer par coordination","Révision ou arbitrage"))))</x:f>
        <x:v>Deux avis complets requis</x:v>
      </x:c>
      <x:c r="P280" s="25"/>
      <x:c r="Q280" s="25"/>
      <x:c r="R280" s="20" t="n">
        <x:v>3</x:v>
      </x:c>
      <x:c r="S280" s="20" t="str">
        <x:v>https://renfo-plus-ci.gwyzail.chatgpt.site/atelier/inequations-plan-premiere-a</x:v>
      </x:c>
      <x:c r="T280" s="25"/>
      <x:c r="U280" s="25"/>
    </x:row>
    <x:row r="281" ht="72" customHeight="1">
      <x:c r="A281" s="20" t="str">
        <x:v>trigonometrie-premiere-c</x:v>
      </x:c>
      <x:c r="B281" s="20" t="str">
        <x:v>Mathématiques</x:v>
      </x:c>
      <x:c r="C281" s="20" t="str">
        <x:v>1re C</x:v>
      </x:c>
      <x:c r="D281" s="20" t="str">
        <x:v>Angles orientés et trigonométrie</x:v>
      </x:c>
      <x:c r="E281" s="25" t="str">
        <x:v>137</x:v>
      </x:c>
      <x:c r="F281" s="25"/>
      <x:c r="G281" s="27"/>
      <x:c r="H281" s="25"/>
      <x:c r="I281" s="25"/>
      <x:c r="J281" s="27"/>
      <x:c r="K281" s="25"/>
      <x:c r="L281" s="25"/>
      <x:c r="M281" s="25"/>
      <x:c r="N281" s="25"/>
      <x:c r="O281" s="26" t="str">
        <x:f>IF(OR(E281="",F281="",I281="",F281=I281,G281="",J281="",H281="",K281="",P281="",Q281="",T281="",U281=""),"Deux avis complets requis",IF(OR(P281&lt;&gt;E281,Q281&lt;&gt;E281),"Versions à harmoniser",IF(COUNTIFS('Corrections'!$B$5:$B$1004,A281,'Corrections'!$F$5:$F$1004,"Critique",'Corrections'!$J$5:$J$1004,"&lt;&gt;Clôturée")+COUNTIFS('Corrections'!$B$5:$B$1004,A281,'Corrections'!$F$5:$F$1004,"Majeure",'Corrections'!$J$5:$J$1004,"&lt;&gt;Clôturée")&gt;0,"Corrections bloquantes",IF(AND(H281="Validé",K281="Validé",ISNUMBER(G281),ISNUMBER(J281),G281&gt;='Mode emploi'!$B$17,J281&gt;='Mode emploi'!$B$17,G281&lt;=100,J281&lt;=100,T281="Proposé à validation",U281="Proposé à validation"),"À confirmer par coordination","Révision ou arbitrage"))))</x:f>
        <x:v>Deux avis complets requis</x:v>
      </x:c>
      <x:c r="P281" s="25"/>
      <x:c r="Q281" s="25"/>
      <x:c r="R281" s="20" t="n">
        <x:v>3</x:v>
      </x:c>
      <x:c r="S281" s="20" t="str">
        <x:v>https://renfo-plus-ci.gwyzail.chatgpt.site/atelier/trigonometrie-premiere-c</x:v>
      </x:c>
      <x:c r="T281" s="25"/>
      <x:c r="U281" s="25"/>
    </x:row>
    <x:row r="282" ht="72" customHeight="1">
      <x:c r="A282" s="20" t="str">
        <x:v>barycentre-premiere-c</x:v>
      </x:c>
      <x:c r="B282" s="20" t="str">
        <x:v>Mathématiques</x:v>
      </x:c>
      <x:c r="C282" s="20" t="str">
        <x:v>1re C</x:v>
      </x:c>
      <x:c r="D282" s="20" t="str">
        <x:v>Barycentre</x:v>
      </x:c>
      <x:c r="E282" s="25" t="str">
        <x:v>137</x:v>
      </x:c>
      <x:c r="F282" s="25"/>
      <x:c r="G282" s="27"/>
      <x:c r="H282" s="25"/>
      <x:c r="I282" s="25"/>
      <x:c r="J282" s="27"/>
      <x:c r="K282" s="25"/>
      <x:c r="L282" s="25"/>
      <x:c r="M282" s="25"/>
      <x:c r="N282" s="25"/>
      <x:c r="O282" s="26" t="str">
        <x:f>IF(OR(E282="",F282="",I282="",F282=I282,G282="",J282="",H282="",K282="",P282="",Q282="",T282="",U282=""),"Deux avis complets requis",IF(OR(P282&lt;&gt;E282,Q282&lt;&gt;E282),"Versions à harmoniser",IF(COUNTIFS('Corrections'!$B$5:$B$1004,A282,'Corrections'!$F$5:$F$1004,"Critique",'Corrections'!$J$5:$J$1004,"&lt;&gt;Clôturée")+COUNTIFS('Corrections'!$B$5:$B$1004,A282,'Corrections'!$F$5:$F$1004,"Majeure",'Corrections'!$J$5:$J$1004,"&lt;&gt;Clôturée")&gt;0,"Corrections bloquantes",IF(AND(H282="Validé",K282="Validé",ISNUMBER(G282),ISNUMBER(J282),G282&gt;='Mode emploi'!$B$17,J282&gt;='Mode emploi'!$B$17,G282&lt;=100,J282&lt;=100,T282="Proposé à validation",U282="Proposé à validation"),"À confirmer par coordination","Révision ou arbitrage"))))</x:f>
        <x:v>Deux avis complets requis</x:v>
      </x:c>
      <x:c r="P282" s="25"/>
      <x:c r="Q282" s="25"/>
      <x:c r="R282" s="20" t="n">
        <x:v>3</x:v>
      </x:c>
      <x:c r="S282" s="20" t="str">
        <x:v>https://renfo-plus-ci.gwyzail.chatgpt.site/atelier/barycentre-premiere-c</x:v>
      </x:c>
      <x:c r="T282" s="25"/>
      <x:c r="U282" s="25"/>
    </x:row>
    <x:row r="283" ht="72" customHeight="1">
      <x:c r="A283" s="20" t="str">
        <x:v>transformations-premiere-c</x:v>
      </x:c>
      <x:c r="B283" s="20" t="str">
        <x:v>Mathématiques</x:v>
      </x:c>
      <x:c r="C283" s="20" t="str">
        <x:v>1re C</x:v>
      </x:c>
      <x:c r="D283" s="20" t="str">
        <x:v>Composées de transformations du plan</x:v>
      </x:c>
      <x:c r="E283" s="25" t="str">
        <x:v>137</x:v>
      </x:c>
      <x:c r="F283" s="25"/>
      <x:c r="G283" s="27"/>
      <x:c r="H283" s="25"/>
      <x:c r="I283" s="25"/>
      <x:c r="J283" s="27"/>
      <x:c r="K283" s="25"/>
      <x:c r="L283" s="25"/>
      <x:c r="M283" s="25"/>
      <x:c r="N283" s="25"/>
      <x:c r="O283" s="26" t="str">
        <x:f>IF(OR(E283="",F283="",I283="",F283=I283,G283="",J283="",H283="",K283="",P283="",Q283="",T283="",U283=""),"Deux avis complets requis",IF(OR(P283&lt;&gt;E283,Q283&lt;&gt;E283),"Versions à harmoniser",IF(COUNTIFS('Corrections'!$B$5:$B$1004,A283,'Corrections'!$F$5:$F$1004,"Critique",'Corrections'!$J$5:$J$1004,"&lt;&gt;Clôturée")+COUNTIFS('Corrections'!$B$5:$B$1004,A283,'Corrections'!$F$5:$F$1004,"Majeure",'Corrections'!$J$5:$J$1004,"&lt;&gt;Clôturée")&gt;0,"Corrections bloquantes",IF(AND(H283="Validé",K283="Validé",ISNUMBER(G283),ISNUMBER(J283),G283&gt;='Mode emploi'!$B$17,J283&gt;='Mode emploi'!$B$17,G283&lt;=100,J283&lt;=100,T283="Proposé à validation",U283="Proposé à validation"),"À confirmer par coordination","Révision ou arbitrage"))))</x:f>
        <x:v>Deux avis complets requis</x:v>
      </x:c>
      <x:c r="P283" s="25"/>
      <x:c r="Q283" s="25"/>
      <x:c r="R283" s="20" t="n">
        <x:v>3</x:v>
      </x:c>
      <x:c r="S283" s="20" t="str">
        <x:v>https://renfo-plus-ci.gwyzail.chatgpt.site/atelier/transformations-premiere-c</x:v>
      </x:c>
      <x:c r="T283" s="25"/>
      <x:c r="U283" s="25"/>
    </x:row>
    <x:row r="284" ht="72" customHeight="1">
      <x:c r="A284" s="20" t="str">
        <x:v>denombrement-premiere-c</x:v>
      </x:c>
      <x:c r="B284" s="20" t="str">
        <x:v>Mathématiques</x:v>
      </x:c>
      <x:c r="C284" s="20" t="str">
        <x:v>1re C</x:v>
      </x:c>
      <x:c r="D284" s="20" t="str">
        <x:v>Dénombrement</x:v>
      </x:c>
      <x:c r="E284" s="25" t="str">
        <x:v>137</x:v>
      </x:c>
      <x:c r="F284" s="25"/>
      <x:c r="G284" s="27"/>
      <x:c r="H284" s="25"/>
      <x:c r="I284" s="25"/>
      <x:c r="J284" s="27"/>
      <x:c r="K284" s="25"/>
      <x:c r="L284" s="25"/>
      <x:c r="M284" s="25"/>
      <x:c r="N284" s="25"/>
      <x:c r="O284" s="26" t="str">
        <x:f>IF(OR(E284="",F284="",I284="",F284=I284,G284="",J284="",H284="",K284="",P284="",Q284="",T284="",U284=""),"Deux avis complets requis",IF(OR(P284&lt;&gt;E284,Q284&lt;&gt;E284),"Versions à harmoniser",IF(COUNTIFS('Corrections'!$B$5:$B$1004,A284,'Corrections'!$F$5:$F$1004,"Critique",'Corrections'!$J$5:$J$1004,"&lt;&gt;Clôturée")+COUNTIFS('Corrections'!$B$5:$B$1004,A284,'Corrections'!$F$5:$F$1004,"Majeure",'Corrections'!$J$5:$J$1004,"&lt;&gt;Clôturée")&gt;0,"Corrections bloquantes",IF(AND(H284="Validé",K284="Validé",ISNUMBER(G284),ISNUMBER(J284),G284&gt;='Mode emploi'!$B$17,J284&gt;='Mode emploi'!$B$17,G284&lt;=100,J284&lt;=100,T284="Proposé à validation",U284="Proposé à validation"),"À confirmer par coordination","Révision ou arbitrage"))))</x:f>
        <x:v>Deux avis complets requis</x:v>
      </x:c>
      <x:c r="P284" s="25"/>
      <x:c r="Q284" s="25"/>
      <x:c r="R284" s="20" t="n">
        <x:v>3</x:v>
      </x:c>
      <x:c r="S284" s="20" t="str">
        <x:v>https://renfo-plus-ci.gwyzail.chatgpt.site/atelier/denombrement-premiere-c</x:v>
      </x:c>
      <x:c r="T284" s="25"/>
      <x:c r="U284" s="25"/>
    </x:row>
    <x:row r="285" ht="72" customHeight="1">
      <x:c r="A285" s="20" t="str">
        <x:v>derivation-premiere-c</x:v>
      </x:c>
      <x:c r="B285" s="20" t="str">
        <x:v>Mathématiques</x:v>
      </x:c>
      <x:c r="C285" s="20" t="str">
        <x:v>1re C</x:v>
      </x:c>
      <x:c r="D285" s="20" t="str">
        <x:v>Dérivation</x:v>
      </x:c>
      <x:c r="E285" s="25" t="str">
        <x:v>137</x:v>
      </x:c>
      <x:c r="F285" s="25"/>
      <x:c r="G285" s="27"/>
      <x:c r="H285" s="25"/>
      <x:c r="I285" s="25"/>
      <x:c r="J285" s="27"/>
      <x:c r="K285" s="25"/>
      <x:c r="L285" s="25"/>
      <x:c r="M285" s="25"/>
      <x:c r="N285" s="25"/>
      <x:c r="O285" s="26" t="str">
        <x:f>IF(OR(E285="",F285="",I285="",F285=I285,G285="",J285="",H285="",K285="",P285="",Q285="",T285="",U285=""),"Deux avis complets requis",IF(OR(P285&lt;&gt;E285,Q285&lt;&gt;E285),"Versions à harmoniser",IF(COUNTIFS('Corrections'!$B$5:$B$1004,A285,'Corrections'!$F$5:$F$1004,"Critique",'Corrections'!$J$5:$J$1004,"&lt;&gt;Clôturée")+COUNTIFS('Corrections'!$B$5:$B$1004,A285,'Corrections'!$F$5:$F$1004,"Majeure",'Corrections'!$J$5:$J$1004,"&lt;&gt;Clôturée")&gt;0,"Corrections bloquantes",IF(AND(H285="Validé",K285="Validé",ISNUMBER(G285),ISNUMBER(J285),G285&gt;='Mode emploi'!$B$17,J285&gt;='Mode emploi'!$B$17,G285&lt;=100,J285&lt;=100,T285="Proposé à validation",U285="Proposé à validation"),"À confirmer par coordination","Révision ou arbitrage"))))</x:f>
        <x:v>Deux avis complets requis</x:v>
      </x:c>
      <x:c r="P285" s="25"/>
      <x:c r="Q285" s="25"/>
      <x:c r="R285" s="20" t="n">
        <x:v>3</x:v>
      </x:c>
      <x:c r="S285" s="20" t="str">
        <x:v>https://renfo-plus-ci.gwyzail.chatgpt.site/atelier/derivation-premiere-c</x:v>
      </x:c>
      <x:c r="T285" s="25"/>
      <x:c r="U285" s="25"/>
    </x:row>
    <x:row r="286" ht="72" customHeight="1">
      <x:c r="A286" s="20" t="str">
        <x:v>second-degre-premiere-c</x:v>
      </x:c>
      <x:c r="B286" s="20" t="str">
        <x:v>Mathématiques</x:v>
      </x:c>
      <x:c r="C286" s="20" t="str">
        <x:v>1re C</x:v>
      </x:c>
      <x:c r="D286" s="20" t="str">
        <x:v>Équations et inéquations du second degré</x:v>
      </x:c>
      <x:c r="E286" s="25" t="str">
        <x:v>137</x:v>
      </x:c>
      <x:c r="F286" s="25"/>
      <x:c r="G286" s="27"/>
      <x:c r="H286" s="25"/>
      <x:c r="I286" s="25"/>
      <x:c r="J286" s="27"/>
      <x:c r="K286" s="25"/>
      <x:c r="L286" s="25"/>
      <x:c r="M286" s="25"/>
      <x:c r="N286" s="25"/>
      <x:c r="O286" s="26" t="str">
        <x:f>IF(OR(E286="",F286="",I286="",F286=I286,G286="",J286="",H286="",K286="",P286="",Q286="",T286="",U286=""),"Deux avis complets requis",IF(OR(P286&lt;&gt;E286,Q286&lt;&gt;E286),"Versions à harmoniser",IF(COUNTIFS('Corrections'!$B$5:$B$1004,A286,'Corrections'!$F$5:$F$1004,"Critique",'Corrections'!$J$5:$J$1004,"&lt;&gt;Clôturée")+COUNTIFS('Corrections'!$B$5:$B$1004,A286,'Corrections'!$F$5:$F$1004,"Majeure",'Corrections'!$J$5:$J$1004,"&lt;&gt;Clôturée")&gt;0,"Corrections bloquantes",IF(AND(H286="Validé",K286="Validé",ISNUMBER(G286),ISNUMBER(J286),G286&gt;='Mode emploi'!$B$17,J286&gt;='Mode emploi'!$B$17,G286&lt;=100,J286&lt;=100,T286="Proposé à validation",U286="Proposé à validation"),"À confirmer par coordination","Révision ou arbitrage"))))</x:f>
        <x:v>Deux avis complets requis</x:v>
      </x:c>
      <x:c r="P286" s="25"/>
      <x:c r="Q286" s="25"/>
      <x:c r="R286" s="20" t="n">
        <x:v>3</x:v>
      </x:c>
      <x:c r="S286" s="20" t="str">
        <x:v>https://renfo-plus-ci.gwyzail.chatgpt.site/atelier/second-degre-premiere-c</x:v>
      </x:c>
      <x:c r="T286" s="25"/>
      <x:c r="U286" s="25"/>
    </x:row>
    <x:row r="287" ht="72" customHeight="1">
      <x:c r="A287" s="20" t="str">
        <x:v>etude-fonctions-premiere-c</x:v>
      </x:c>
      <x:c r="B287" s="20" t="str">
        <x:v>Mathématiques</x:v>
      </x:c>
      <x:c r="C287" s="20" t="str">
        <x:v>1re C</x:v>
      </x:c>
      <x:c r="D287" s="20" t="str">
        <x:v>Étude et représentation graphique de fonctions</x:v>
      </x:c>
      <x:c r="E287" s="25" t="str">
        <x:v>137</x:v>
      </x:c>
      <x:c r="F287" s="25"/>
      <x:c r="G287" s="27"/>
      <x:c r="H287" s="25"/>
      <x:c r="I287" s="25"/>
      <x:c r="J287" s="27"/>
      <x:c r="K287" s="25"/>
      <x:c r="L287" s="25"/>
      <x:c r="M287" s="25"/>
      <x:c r="N287" s="25"/>
      <x:c r="O287" s="26" t="str">
        <x:f>IF(OR(E287="",F287="",I287="",F287=I287,G287="",J287="",H287="",K287="",P287="",Q287="",T287="",U287=""),"Deux avis complets requis",IF(OR(P287&lt;&gt;E287,Q287&lt;&gt;E287),"Versions à harmoniser",IF(COUNTIFS('Corrections'!$B$5:$B$1004,A287,'Corrections'!$F$5:$F$1004,"Critique",'Corrections'!$J$5:$J$1004,"&lt;&gt;Clôturée")+COUNTIFS('Corrections'!$B$5:$B$1004,A287,'Corrections'!$F$5:$F$1004,"Majeure",'Corrections'!$J$5:$J$1004,"&lt;&gt;Clôturée")&gt;0,"Corrections bloquantes",IF(AND(H287="Validé",K287="Validé",ISNUMBER(G287),ISNUMBER(J287),G287&gt;='Mode emploi'!$B$17,J287&gt;='Mode emploi'!$B$17,G287&lt;=100,J287&lt;=100,T287="Proposé à validation",U287="Proposé à validation"),"À confirmer par coordination","Révision ou arbitrage"))))</x:f>
        <x:v>Deux avis complets requis</x:v>
      </x:c>
      <x:c r="P287" s="25"/>
      <x:c r="Q287" s="25"/>
      <x:c r="R287" s="20" t="n">
        <x:v>3</x:v>
      </x:c>
      <x:c r="S287" s="20" t="str">
        <x:v>https://renfo-plus-ci.gwyzail.chatgpt.site/atelier/etude-fonctions-premiere-c</x:v>
      </x:c>
      <x:c r="T287" s="25"/>
      <x:c r="U287" s="25"/>
    </x:row>
    <x:row r="288" ht="72" customHeight="1">
      <x:c r="A288" s="20" t="str">
        <x:v>limites-infinies-premiere-c</x:v>
      </x:c>
      <x:c r="B288" s="20" t="str">
        <x:v>Mathématiques</x:v>
      </x:c>
      <x:c r="C288" s="20" t="str">
        <x:v>1re C</x:v>
      </x:c>
      <x:c r="D288" s="20" t="str">
        <x:v>Extension de la notion de limite</x:v>
      </x:c>
      <x:c r="E288" s="25" t="str">
        <x:v>137</x:v>
      </x:c>
      <x:c r="F288" s="25"/>
      <x:c r="G288" s="27"/>
      <x:c r="H288" s="25"/>
      <x:c r="I288" s="25"/>
      <x:c r="J288" s="27"/>
      <x:c r="K288" s="25"/>
      <x:c r="L288" s="25"/>
      <x:c r="M288" s="25"/>
      <x:c r="N288" s="25"/>
      <x:c r="O288" s="26" t="str">
        <x:f>IF(OR(E288="",F288="",I288="",F288=I288,G288="",J288="",H288="",K288="",P288="",Q288="",T288="",U288=""),"Deux avis complets requis",IF(OR(P288&lt;&gt;E288,Q288&lt;&gt;E288),"Versions à harmoniser",IF(COUNTIFS('Corrections'!$B$5:$B$1004,A288,'Corrections'!$F$5:$F$1004,"Critique",'Corrections'!$J$5:$J$1004,"&lt;&gt;Clôturée")+COUNTIFS('Corrections'!$B$5:$B$1004,A288,'Corrections'!$F$5:$F$1004,"Majeure",'Corrections'!$J$5:$J$1004,"&lt;&gt;Clôturée")&gt;0,"Corrections bloquantes",IF(AND(H288="Validé",K288="Validé",ISNUMBER(G288),ISNUMBER(J288),G288&gt;='Mode emploi'!$B$17,J288&gt;='Mode emploi'!$B$17,G288&lt;=100,J288&lt;=100,T288="Proposé à validation",U288="Proposé à validation"),"À confirmer par coordination","Révision ou arbitrage"))))</x:f>
        <x:v>Deux avis complets requis</x:v>
      </x:c>
      <x:c r="P288" s="25"/>
      <x:c r="Q288" s="25"/>
      <x:c r="R288" s="20" t="n">
        <x:v>3</x:v>
      </x:c>
      <x:c r="S288" s="20" t="str">
        <x:v>https://renfo-plus-ci.gwyzail.chatgpt.site/atelier/limites-infinies-premiere-c</x:v>
      </x:c>
      <x:c r="T288" s="25"/>
      <x:c r="U288" s="25"/>
    </x:row>
    <x:row r="289" ht="72" customHeight="1">
      <x:c r="A289" s="20" t="str">
        <x:v>applications-fonctions-premiere-c</x:v>
      </x:c>
      <x:c r="B289" s="20" t="str">
        <x:v>Mathématiques</x:v>
      </x:c>
      <x:c r="C289" s="20" t="str">
        <x:v>1re C</x:v>
      </x:c>
      <x:c r="D289" s="20" t="str">
        <x:v>Généralités sur les fonctions</x:v>
      </x:c>
      <x:c r="E289" s="25" t="str">
        <x:v>137</x:v>
      </x:c>
      <x:c r="F289" s="25"/>
      <x:c r="G289" s="27"/>
      <x:c r="H289" s="25"/>
      <x:c r="I289" s="25"/>
      <x:c r="J289" s="27"/>
      <x:c r="K289" s="25"/>
      <x:c r="L289" s="25"/>
      <x:c r="M289" s="25"/>
      <x:c r="N289" s="25"/>
      <x:c r="O289" s="26" t="str">
        <x:f>IF(OR(E289="",F289="",I289="",F289=I289,G289="",J289="",H289="",K289="",P289="",Q289="",T289="",U289=""),"Deux avis complets requis",IF(OR(P289&lt;&gt;E289,Q289&lt;&gt;E289),"Versions à harmoniser",IF(COUNTIFS('Corrections'!$B$5:$B$1004,A289,'Corrections'!$F$5:$F$1004,"Critique",'Corrections'!$J$5:$J$1004,"&lt;&gt;Clôturée")+COUNTIFS('Corrections'!$B$5:$B$1004,A289,'Corrections'!$F$5:$F$1004,"Majeure",'Corrections'!$J$5:$J$1004,"&lt;&gt;Clôturée")&gt;0,"Corrections bloquantes",IF(AND(H289="Validé",K289="Validé",ISNUMBER(G289),ISNUMBER(J289),G289&gt;='Mode emploi'!$B$17,J289&gt;='Mode emploi'!$B$17,G289&lt;=100,J289&lt;=100,T289="Proposé à validation",U289="Proposé à validation"),"À confirmer par coordination","Révision ou arbitrage"))))</x:f>
        <x:v>Deux avis complets requis</x:v>
      </x:c>
      <x:c r="P289" s="25"/>
      <x:c r="Q289" s="25"/>
      <x:c r="R289" s="20" t="n">
        <x:v>3</x:v>
      </x:c>
      <x:c r="S289" s="20" t="str">
        <x:v>https://renfo-plus-ci.gwyzail.chatgpt.site/atelier/applications-fonctions-premiere-c</x:v>
      </x:c>
      <x:c r="T289" s="25"/>
      <x:c r="U289" s="25"/>
    </x:row>
    <x:row r="290" ht="72" customHeight="1">
      <x:c r="A290" s="20" t="str">
        <x:v>limites-continuite-premiere-c</x:v>
      </x:c>
      <x:c r="B290" s="20" t="str">
        <x:v>Mathématiques</x:v>
      </x:c>
      <x:c r="C290" s="20" t="str">
        <x:v>1re C</x:v>
      </x:c>
      <x:c r="D290" s="20" t="str">
        <x:v>Limites et continuité</x:v>
      </x:c>
      <x:c r="E290" s="25" t="str">
        <x:v>137</x:v>
      </x:c>
      <x:c r="F290" s="25"/>
      <x:c r="G290" s="27"/>
      <x:c r="H290" s="25"/>
      <x:c r="I290" s="25"/>
      <x:c r="J290" s="27"/>
      <x:c r="K290" s="25"/>
      <x:c r="L290" s="25"/>
      <x:c r="M290" s="25"/>
      <x:c r="N290" s="25"/>
      <x:c r="O290" s="26" t="str">
        <x:f>IF(OR(E290="",F290="",I290="",F290=I290,G290="",J290="",H290="",K290="",P290="",Q290="",T290="",U290=""),"Deux avis complets requis",IF(OR(P290&lt;&gt;E290,Q290&lt;&gt;E290),"Versions à harmoniser",IF(COUNTIFS('Corrections'!$B$5:$B$1004,A290,'Corrections'!$F$5:$F$1004,"Critique",'Corrections'!$J$5:$J$1004,"&lt;&gt;Clôturée")+COUNTIFS('Corrections'!$B$5:$B$1004,A290,'Corrections'!$F$5:$F$1004,"Majeure",'Corrections'!$J$5:$J$1004,"&lt;&gt;Clôturée")&gt;0,"Corrections bloquantes",IF(AND(H290="Validé",K290="Validé",ISNUMBER(G290),ISNUMBER(J290),G290&gt;='Mode emploi'!$B$17,J290&gt;='Mode emploi'!$B$17,G290&lt;=100,J290&lt;=100,T290="Proposé à validation",U290="Proposé à validation"),"À confirmer par coordination","Révision ou arbitrage"))))</x:f>
        <x:v>Deux avis complets requis</x:v>
      </x:c>
      <x:c r="P290" s="25"/>
      <x:c r="Q290" s="25"/>
      <x:c r="R290" s="20" t="n">
        <x:v>3</x:v>
      </x:c>
      <x:c r="S290" s="20" t="str">
        <x:v>https://renfo-plus-ci.gwyzail.chatgpt.site/atelier/limites-continuite-premiere-c</x:v>
      </x:c>
      <x:c r="T290" s="25"/>
      <x:c r="U290" s="25"/>
    </x:row>
    <x:row r="291" ht="72" customHeight="1">
      <x:c r="A291" s="20" t="str">
        <x:v>orthogonalite-premiere-c</x:v>
      </x:c>
      <x:c r="B291" s="20" t="str">
        <x:v>Mathématiques</x:v>
      </x:c>
      <x:c r="C291" s="20" t="str">
        <x:v>1re C</x:v>
      </x:c>
      <x:c r="D291" s="20" t="str">
        <x:v>Orthogonalité dans l’espace</x:v>
      </x:c>
      <x:c r="E291" s="25" t="str">
        <x:v>137</x:v>
      </x:c>
      <x:c r="F291" s="25"/>
      <x:c r="G291" s="27"/>
      <x:c r="H291" s="25"/>
      <x:c r="I291" s="25"/>
      <x:c r="J291" s="27"/>
      <x:c r="K291" s="25"/>
      <x:c r="L291" s="25"/>
      <x:c r="M291" s="25"/>
      <x:c r="N291" s="25"/>
      <x:c r="O291" s="26" t="str">
        <x:f>IF(OR(E291="",F291="",I291="",F291=I291,G291="",J291="",H291="",K291="",P291="",Q291="",T291="",U291=""),"Deux avis complets requis",IF(OR(P291&lt;&gt;E291,Q291&lt;&gt;E291),"Versions à harmoniser",IF(COUNTIFS('Corrections'!$B$5:$B$1004,A291,'Corrections'!$F$5:$F$1004,"Critique",'Corrections'!$J$5:$J$1004,"&lt;&gt;Clôturée")+COUNTIFS('Corrections'!$B$5:$B$1004,A291,'Corrections'!$F$5:$F$1004,"Majeure",'Corrections'!$J$5:$J$1004,"&lt;&gt;Clôturée")&gt;0,"Corrections bloquantes",IF(AND(H291="Validé",K291="Validé",ISNUMBER(G291),ISNUMBER(J291),G291&gt;='Mode emploi'!$B$17,J291&gt;='Mode emploi'!$B$17,G291&lt;=100,J291&lt;=100,T291="Proposé à validation",U291="Proposé à validation"),"À confirmer par coordination","Révision ou arbitrage"))))</x:f>
        <x:v>Deux avis complets requis</x:v>
      </x:c>
      <x:c r="P291" s="25"/>
      <x:c r="Q291" s="25"/>
      <x:c r="R291" s="20" t="n">
        <x:v>3</x:v>
      </x:c>
      <x:c r="S291" s="20" t="str">
        <x:v>https://renfo-plus-ci.gwyzail.chatgpt.site/atelier/orthogonalite-premiere-c</x:v>
      </x:c>
      <x:c r="T291" s="25"/>
      <x:c r="U291" s="25"/>
    </x:row>
    <x:row r="292" ht="72" customHeight="1">
      <x:c r="A292" s="20" t="str">
        <x:v>probabilites-premiere-c</x:v>
      </x:c>
      <x:c r="B292" s="20" t="str">
        <x:v>Mathématiques</x:v>
      </x:c>
      <x:c r="C292" s="20" t="str">
        <x:v>1re C</x:v>
      </x:c>
      <x:c r="D292" s="20" t="str">
        <x:v>Probabilités</x:v>
      </x:c>
      <x:c r="E292" s="25" t="str">
        <x:v>137</x:v>
      </x:c>
      <x:c r="F292" s="25"/>
      <x:c r="G292" s="27"/>
      <x:c r="H292" s="25"/>
      <x:c r="I292" s="25"/>
      <x:c r="J292" s="27"/>
      <x:c r="K292" s="25"/>
      <x:c r="L292" s="25"/>
      <x:c r="M292" s="25"/>
      <x:c r="N292" s="25"/>
      <x:c r="O292" s="26" t="str">
        <x:f>IF(OR(E292="",F292="",I292="",F292=I292,G292="",J292="",H292="",K292="",P292="",Q292="",T292="",U292=""),"Deux avis complets requis",IF(OR(P292&lt;&gt;E292,Q292&lt;&gt;E292),"Versions à harmoniser",IF(COUNTIFS('Corrections'!$B$5:$B$1004,A292,'Corrections'!$F$5:$F$1004,"Critique",'Corrections'!$J$5:$J$1004,"&lt;&gt;Clôturée")+COUNTIFS('Corrections'!$B$5:$B$1004,A292,'Corrections'!$F$5:$F$1004,"Majeure",'Corrections'!$J$5:$J$1004,"&lt;&gt;Clôturée")&gt;0,"Corrections bloquantes",IF(AND(H292="Validé",K292="Validé",ISNUMBER(G292),ISNUMBER(J292),G292&gt;='Mode emploi'!$B$17,J292&gt;='Mode emploi'!$B$17,G292&lt;=100,J292&lt;=100,T292="Proposé à validation",U292="Proposé à validation"),"À confirmer par coordination","Révision ou arbitrage"))))</x:f>
        <x:v>Deux avis complets requis</x:v>
      </x:c>
      <x:c r="P292" s="25"/>
      <x:c r="Q292" s="25"/>
      <x:c r="R292" s="20" t="n">
        <x:v>3</x:v>
      </x:c>
      <x:c r="S292" s="20" t="str">
        <x:v>https://renfo-plus-ci.gwyzail.chatgpt.site/atelier/probabilites-premiere-c</x:v>
      </x:c>
      <x:c r="T292" s="25"/>
      <x:c r="U292" s="25"/>
    </x:row>
    <x:row r="293" ht="72" customHeight="1">
      <x:c r="A293" s="20" t="str">
        <x:v>statistique-premiere-c</x:v>
      </x:c>
      <x:c r="B293" s="20" t="str">
        <x:v>Mathématiques</x:v>
      </x:c>
      <x:c r="C293" s="20" t="str">
        <x:v>1re C</x:v>
      </x:c>
      <x:c r="D293" s="20" t="str">
        <x:v>Statistique</x:v>
      </x:c>
      <x:c r="E293" s="25" t="str">
        <x:v>137</x:v>
      </x:c>
      <x:c r="F293" s="25"/>
      <x:c r="G293" s="27"/>
      <x:c r="H293" s="25"/>
      <x:c r="I293" s="25"/>
      <x:c r="J293" s="27"/>
      <x:c r="K293" s="25"/>
      <x:c r="L293" s="25"/>
      <x:c r="M293" s="25"/>
      <x:c r="N293" s="25"/>
      <x:c r="O293" s="26" t="str">
        <x:f>IF(OR(E293="",F293="",I293="",F293=I293,G293="",J293="",H293="",K293="",P293="",Q293="",T293="",U293=""),"Deux avis complets requis",IF(OR(P293&lt;&gt;E293,Q293&lt;&gt;E293),"Versions à harmoniser",IF(COUNTIFS('Corrections'!$B$5:$B$1004,A293,'Corrections'!$F$5:$F$1004,"Critique",'Corrections'!$J$5:$J$1004,"&lt;&gt;Clôturée")+COUNTIFS('Corrections'!$B$5:$B$1004,A293,'Corrections'!$F$5:$F$1004,"Majeure",'Corrections'!$J$5:$J$1004,"&lt;&gt;Clôturée")&gt;0,"Corrections bloquantes",IF(AND(H293="Validé",K293="Validé",ISNUMBER(G293),ISNUMBER(J293),G293&gt;='Mode emploi'!$B$17,J293&gt;='Mode emploi'!$B$17,G293&lt;=100,J293&lt;=100,T293="Proposé à validation",U293="Proposé à validation"),"À confirmer par coordination","Révision ou arbitrage"))))</x:f>
        <x:v>Deux avis complets requis</x:v>
      </x:c>
      <x:c r="P293" s="25"/>
      <x:c r="Q293" s="25"/>
      <x:c r="R293" s="20" t="n">
        <x:v>3</x:v>
      </x:c>
      <x:c r="S293" s="20" t="str">
        <x:v>https://renfo-plus-ci.gwyzail.chatgpt.site/atelier/statistique-premiere-c</x:v>
      </x:c>
      <x:c r="T293" s="25"/>
      <x:c r="U293" s="25"/>
    </x:row>
    <x:row r="294" ht="72" customHeight="1">
      <x:c r="A294" s="20" t="str">
        <x:v>suites-premiere-c</x:v>
      </x:c>
      <x:c r="B294" s="20" t="str">
        <x:v>Mathématiques</x:v>
      </x:c>
      <x:c r="C294" s="20" t="str">
        <x:v>1re C</x:v>
      </x:c>
      <x:c r="D294" s="20" t="str">
        <x:v>Suites numériques</x:v>
      </x:c>
      <x:c r="E294" s="25" t="str">
        <x:v>137</x:v>
      </x:c>
      <x:c r="F294" s="25"/>
      <x:c r="G294" s="27"/>
      <x:c r="H294" s="25"/>
      <x:c r="I294" s="25"/>
      <x:c r="J294" s="27"/>
      <x:c r="K294" s="25"/>
      <x:c r="L294" s="25"/>
      <x:c r="M294" s="25"/>
      <x:c r="N294" s="25"/>
      <x:c r="O294" s="26" t="str">
        <x:f>IF(OR(E294="",F294="",I294="",F294=I294,G294="",J294="",H294="",K294="",P294="",Q294="",T294="",U294=""),"Deux avis complets requis",IF(OR(P294&lt;&gt;E294,Q294&lt;&gt;E294),"Versions à harmoniser",IF(COUNTIFS('Corrections'!$B$5:$B$1004,A294,'Corrections'!$F$5:$F$1004,"Critique",'Corrections'!$J$5:$J$1004,"&lt;&gt;Clôturée")+COUNTIFS('Corrections'!$B$5:$B$1004,A294,'Corrections'!$F$5:$F$1004,"Majeure",'Corrections'!$J$5:$J$1004,"&lt;&gt;Clôturée")&gt;0,"Corrections bloquantes",IF(AND(H294="Validé",K294="Validé",ISNUMBER(G294),ISNUMBER(J294),G294&gt;='Mode emploi'!$B$17,J294&gt;='Mode emploi'!$B$17,G294&lt;=100,J294&lt;=100,T294="Proposé à validation",U294="Proposé à validation"),"À confirmer par coordination","Révision ou arbitrage"))))</x:f>
        <x:v>Deux avis complets requis</x:v>
      </x:c>
      <x:c r="P294" s="25"/>
      <x:c r="Q294" s="25"/>
      <x:c r="R294" s="20" t="n">
        <x:v>3</x:v>
      </x:c>
      <x:c r="S294" s="20" t="str">
        <x:v>https://renfo-plus-ci.gwyzail.chatgpt.site/atelier/suites-premiere-c</x:v>
      </x:c>
      <x:c r="T294" s="25"/>
      <x:c r="U294" s="25"/>
    </x:row>
    <x:row r="295" ht="72" customHeight="1">
      <x:c r="A295" s="20" t="str">
        <x:v>systemes-premiere-c</x:v>
      </x:c>
      <x:c r="B295" s="20" t="str">
        <x:v>Mathématiques</x:v>
      </x:c>
      <x:c r="C295" s="20" t="str">
        <x:v>1re C</x:v>
      </x:c>
      <x:c r="D295" s="20" t="str">
        <x:v>Systèmes linéaires dans R² et R³</x:v>
      </x:c>
      <x:c r="E295" s="25" t="str">
        <x:v>137</x:v>
      </x:c>
      <x:c r="F295" s="25"/>
      <x:c r="G295" s="27"/>
      <x:c r="H295" s="25"/>
      <x:c r="I295" s="25"/>
      <x:c r="J295" s="27"/>
      <x:c r="K295" s="25"/>
      <x:c r="L295" s="25"/>
      <x:c r="M295" s="25"/>
      <x:c r="N295" s="25"/>
      <x:c r="O295" s="26" t="str">
        <x:f>IF(OR(E295="",F295="",I295="",F295=I295,G295="",J295="",H295="",K295="",P295="",Q295="",T295="",U295=""),"Deux avis complets requis",IF(OR(P295&lt;&gt;E295,Q295&lt;&gt;E295),"Versions à harmoniser",IF(COUNTIFS('Corrections'!$B$5:$B$1004,A295,'Corrections'!$F$5:$F$1004,"Critique",'Corrections'!$J$5:$J$1004,"&lt;&gt;Clôturée")+COUNTIFS('Corrections'!$B$5:$B$1004,A295,'Corrections'!$F$5:$F$1004,"Majeure",'Corrections'!$J$5:$J$1004,"&lt;&gt;Clôturée")&gt;0,"Corrections bloquantes",IF(AND(H295="Validé",K295="Validé",ISNUMBER(G295),ISNUMBER(J295),G295&gt;='Mode emploi'!$B$17,J295&gt;='Mode emploi'!$B$17,G295&lt;=100,J295&lt;=100,T295="Proposé à validation",U295="Proposé à validation"),"À confirmer par coordination","Révision ou arbitrage"))))</x:f>
        <x:v>Deux avis complets requis</x:v>
      </x:c>
      <x:c r="P295" s="25"/>
      <x:c r="Q295" s="25"/>
      <x:c r="R295" s="20" t="n">
        <x:v>3</x:v>
      </x:c>
      <x:c r="S295" s="20" t="str">
        <x:v>https://renfo-plus-ci.gwyzail.chatgpt.site/atelier/systemes-premiere-c</x:v>
      </x:c>
      <x:c r="T295" s="25"/>
      <x:c r="U295" s="25"/>
    </x:row>
    <x:row r="296" ht="72" customHeight="1">
      <x:c r="A296" s="20" t="str">
        <x:v>vecteurs-espace-premiere-c</x:v>
      </x:c>
      <x:c r="B296" s="20" t="str">
        <x:v>Mathématiques</x:v>
      </x:c>
      <x:c r="C296" s="20" t="str">
        <x:v>1re C</x:v>
      </x:c>
      <x:c r="D296" s="20" t="str">
        <x:v>Vecteurs de l’espace</x:v>
      </x:c>
      <x:c r="E296" s="25" t="str">
        <x:v>137</x:v>
      </x:c>
      <x:c r="F296" s="25"/>
      <x:c r="G296" s="27"/>
      <x:c r="H296" s="25"/>
      <x:c r="I296" s="25"/>
      <x:c r="J296" s="27"/>
      <x:c r="K296" s="25"/>
      <x:c r="L296" s="25"/>
      <x:c r="M296" s="25"/>
      <x:c r="N296" s="25"/>
      <x:c r="O296" s="26" t="str">
        <x:f>IF(OR(E296="",F296="",I296="",F296=I296,G296="",J296="",H296="",K296="",P296="",Q296="",T296="",U296=""),"Deux avis complets requis",IF(OR(P296&lt;&gt;E296,Q296&lt;&gt;E296),"Versions à harmoniser",IF(COUNTIFS('Corrections'!$B$5:$B$1004,A296,'Corrections'!$F$5:$F$1004,"Critique",'Corrections'!$J$5:$J$1004,"&lt;&gt;Clôturée")+COUNTIFS('Corrections'!$B$5:$B$1004,A296,'Corrections'!$F$5:$F$1004,"Majeure",'Corrections'!$J$5:$J$1004,"&lt;&gt;Clôturée")&gt;0,"Corrections bloquantes",IF(AND(H296="Validé",K296="Validé",ISNUMBER(G296),ISNUMBER(J296),G296&gt;='Mode emploi'!$B$17,J296&gt;='Mode emploi'!$B$17,G296&lt;=100,J296&lt;=100,T296="Proposé à validation",U296="Proposé à validation"),"À confirmer par coordination","Révision ou arbitrage"))))</x:f>
        <x:v>Deux avis complets requis</x:v>
      </x:c>
      <x:c r="P296" s="25"/>
      <x:c r="Q296" s="25"/>
      <x:c r="R296" s="20" t="n">
        <x:v>3</x:v>
      </x:c>
      <x:c r="S296" s="20" t="str">
        <x:v>https://renfo-plus-ci.gwyzail.chatgpt.site/atelier/vecteurs-espace-premiere-c</x:v>
      </x:c>
      <x:c r="T296" s="25"/>
      <x:c r="U296" s="25"/>
    </x:row>
    <x:row r="297" ht="72" customHeight="1">
      <x:c r="A297" s="20" t="str">
        <x:v>trigonometrie-premiere-d</x:v>
      </x:c>
      <x:c r="B297" s="20" t="str">
        <x:v>Mathématiques</x:v>
      </x:c>
      <x:c r="C297" s="20" t="str">
        <x:v>1re D</x:v>
      </x:c>
      <x:c r="D297" s="20" t="str">
        <x:v>Angles orientés et trigonométrie</x:v>
      </x:c>
      <x:c r="E297" s="25" t="str">
        <x:v>137</x:v>
      </x:c>
      <x:c r="F297" s="25"/>
      <x:c r="G297" s="27"/>
      <x:c r="H297" s="25"/>
      <x:c r="I297" s="25"/>
      <x:c r="J297" s="27"/>
      <x:c r="K297" s="25"/>
      <x:c r="L297" s="25"/>
      <x:c r="M297" s="25"/>
      <x:c r="N297" s="25"/>
      <x:c r="O297" s="26" t="str">
        <x:f>IF(OR(E297="",F297="",I297="",F297=I297,G297="",J297="",H297="",K297="",P297="",Q297="",T297="",U297=""),"Deux avis complets requis",IF(OR(P297&lt;&gt;E297,Q297&lt;&gt;E297),"Versions à harmoniser",IF(COUNTIFS('Corrections'!$B$5:$B$1004,A297,'Corrections'!$F$5:$F$1004,"Critique",'Corrections'!$J$5:$J$1004,"&lt;&gt;Clôturée")+COUNTIFS('Corrections'!$B$5:$B$1004,A297,'Corrections'!$F$5:$F$1004,"Majeure",'Corrections'!$J$5:$J$1004,"&lt;&gt;Clôturée")&gt;0,"Corrections bloquantes",IF(AND(H297="Validé",K297="Validé",ISNUMBER(G297),ISNUMBER(J297),G297&gt;='Mode emploi'!$B$17,J297&gt;='Mode emploi'!$B$17,G297&lt;=100,J297&lt;=100,T297="Proposé à validation",U297="Proposé à validation"),"À confirmer par coordination","Révision ou arbitrage"))))</x:f>
        <x:v>Deux avis complets requis</x:v>
      </x:c>
      <x:c r="P297" s="25"/>
      <x:c r="Q297" s="25"/>
      <x:c r="R297" s="20" t="n">
        <x:v>3</x:v>
      </x:c>
      <x:c r="S297" s="20" t="str">
        <x:v>https://renfo-plus-ci.gwyzail.chatgpt.site/atelier/trigonometrie-premiere-d</x:v>
      </x:c>
      <x:c r="T297" s="25"/>
      <x:c r="U297" s="25"/>
    </x:row>
    <x:row r="298" ht="72" customHeight="1">
      <x:c r="A298" s="20" t="str">
        <x:v>barycentre-premiere-d</x:v>
      </x:c>
      <x:c r="B298" s="20" t="str">
        <x:v>Mathématiques</x:v>
      </x:c>
      <x:c r="C298" s="20" t="str">
        <x:v>1re D</x:v>
      </x:c>
      <x:c r="D298" s="20" t="str">
        <x:v>Barycentre</x:v>
      </x:c>
      <x:c r="E298" s="25" t="str">
        <x:v>137</x:v>
      </x:c>
      <x:c r="F298" s="25"/>
      <x:c r="G298" s="27"/>
      <x:c r="H298" s="25"/>
      <x:c r="I298" s="25"/>
      <x:c r="J298" s="27"/>
      <x:c r="K298" s="25"/>
      <x:c r="L298" s="25"/>
      <x:c r="M298" s="25"/>
      <x:c r="N298" s="25"/>
      <x:c r="O298" s="26" t="str">
        <x:f>IF(OR(E298="",F298="",I298="",F298=I298,G298="",J298="",H298="",K298="",P298="",Q298="",T298="",U298=""),"Deux avis complets requis",IF(OR(P298&lt;&gt;E298,Q298&lt;&gt;E298),"Versions à harmoniser",IF(COUNTIFS('Corrections'!$B$5:$B$1004,A298,'Corrections'!$F$5:$F$1004,"Critique",'Corrections'!$J$5:$J$1004,"&lt;&gt;Clôturée")+COUNTIFS('Corrections'!$B$5:$B$1004,A298,'Corrections'!$F$5:$F$1004,"Majeure",'Corrections'!$J$5:$J$1004,"&lt;&gt;Clôturée")&gt;0,"Corrections bloquantes",IF(AND(H298="Validé",K298="Validé",ISNUMBER(G298),ISNUMBER(J298),G298&gt;='Mode emploi'!$B$17,J298&gt;='Mode emploi'!$B$17,G298&lt;=100,J298&lt;=100,T298="Proposé à validation",U298="Proposé à validation"),"À confirmer par coordination","Révision ou arbitrage"))))</x:f>
        <x:v>Deux avis complets requis</x:v>
      </x:c>
      <x:c r="P298" s="25"/>
      <x:c r="Q298" s="25"/>
      <x:c r="R298" s="20" t="n">
        <x:v>3</x:v>
      </x:c>
      <x:c r="S298" s="20" t="str">
        <x:v>https://renfo-plus-ci.gwyzail.chatgpt.site/atelier/barycentre-premiere-d</x:v>
      </x:c>
      <x:c r="T298" s="25"/>
      <x:c r="U298" s="25"/>
    </x:row>
    <x:row r="299" ht="72" customHeight="1">
      <x:c r="A299" s="20" t="str">
        <x:v>denombrement-premiere-d</x:v>
      </x:c>
      <x:c r="B299" s="20" t="str">
        <x:v>Mathématiques</x:v>
      </x:c>
      <x:c r="C299" s="20" t="str">
        <x:v>1re D</x:v>
      </x:c>
      <x:c r="D299" s="20" t="str">
        <x:v>Dénombrement</x:v>
      </x:c>
      <x:c r="E299" s="25" t="str">
        <x:v>137</x:v>
      </x:c>
      <x:c r="F299" s="25"/>
      <x:c r="G299" s="27"/>
      <x:c r="H299" s="25"/>
      <x:c r="I299" s="25"/>
      <x:c r="J299" s="27"/>
      <x:c r="K299" s="25"/>
      <x:c r="L299" s="25"/>
      <x:c r="M299" s="25"/>
      <x:c r="N299" s="25"/>
      <x:c r="O299" s="26" t="str">
        <x:f>IF(OR(E299="",F299="",I299="",F299=I299,G299="",J299="",H299="",K299="",P299="",Q299="",T299="",U299=""),"Deux avis complets requis",IF(OR(P299&lt;&gt;E299,Q299&lt;&gt;E299),"Versions à harmoniser",IF(COUNTIFS('Corrections'!$B$5:$B$1004,A299,'Corrections'!$F$5:$F$1004,"Critique",'Corrections'!$J$5:$J$1004,"&lt;&gt;Clôturée")+COUNTIFS('Corrections'!$B$5:$B$1004,A299,'Corrections'!$F$5:$F$1004,"Majeure",'Corrections'!$J$5:$J$1004,"&lt;&gt;Clôturée")&gt;0,"Corrections bloquantes",IF(AND(H299="Validé",K299="Validé",ISNUMBER(G299),ISNUMBER(J299),G299&gt;='Mode emploi'!$B$17,J299&gt;='Mode emploi'!$B$17,G299&lt;=100,J299&lt;=100,T299="Proposé à validation",U299="Proposé à validation"),"À confirmer par coordination","Révision ou arbitrage"))))</x:f>
        <x:v>Deux avis complets requis</x:v>
      </x:c>
      <x:c r="P299" s="25"/>
      <x:c r="Q299" s="25"/>
      <x:c r="R299" s="20" t="n">
        <x:v>3</x:v>
      </x:c>
      <x:c r="S299" s="20" t="str">
        <x:v>https://renfo-plus-ci.gwyzail.chatgpt.site/atelier/denombrement-premiere-d</x:v>
      </x:c>
      <x:c r="T299" s="25"/>
      <x:c r="U299" s="25"/>
    </x:row>
    <x:row r="300" ht="72" customHeight="1">
      <x:c r="A300" s="20" t="str">
        <x:v>derivation-premiere-d</x:v>
      </x:c>
      <x:c r="B300" s="20" t="str">
        <x:v>Mathématiques</x:v>
      </x:c>
      <x:c r="C300" s="20" t="str">
        <x:v>1re D</x:v>
      </x:c>
      <x:c r="D300" s="20" t="str">
        <x:v>Dérivation</x:v>
      </x:c>
      <x:c r="E300" s="25" t="str">
        <x:v>137</x:v>
      </x:c>
      <x:c r="F300" s="25"/>
      <x:c r="G300" s="27"/>
      <x:c r="H300" s="25"/>
      <x:c r="I300" s="25"/>
      <x:c r="J300" s="27"/>
      <x:c r="K300" s="25"/>
      <x:c r="L300" s="25"/>
      <x:c r="M300" s="25"/>
      <x:c r="N300" s="25"/>
      <x:c r="O300" s="26" t="str">
        <x:f>IF(OR(E300="",F300="",I300="",F300=I300,G300="",J300="",H300="",K300="",P300="",Q300="",T300="",U300=""),"Deux avis complets requis",IF(OR(P300&lt;&gt;E300,Q300&lt;&gt;E300),"Versions à harmoniser",IF(COUNTIFS('Corrections'!$B$5:$B$1004,A300,'Corrections'!$F$5:$F$1004,"Critique",'Corrections'!$J$5:$J$1004,"&lt;&gt;Clôturée")+COUNTIFS('Corrections'!$B$5:$B$1004,A300,'Corrections'!$F$5:$F$1004,"Majeure",'Corrections'!$J$5:$J$1004,"&lt;&gt;Clôturée")&gt;0,"Corrections bloquantes",IF(AND(H300="Validé",K300="Validé",ISNUMBER(G300),ISNUMBER(J300),G300&gt;='Mode emploi'!$B$17,J300&gt;='Mode emploi'!$B$17,G300&lt;=100,J300&lt;=100,T300="Proposé à validation",U300="Proposé à validation"),"À confirmer par coordination","Révision ou arbitrage"))))</x:f>
        <x:v>Deux avis complets requis</x:v>
      </x:c>
      <x:c r="P300" s="25"/>
      <x:c r="Q300" s="25"/>
      <x:c r="R300" s="20" t="n">
        <x:v>3</x:v>
      </x:c>
      <x:c r="S300" s="20" t="str">
        <x:v>https://renfo-plus-ci.gwyzail.chatgpt.site/atelier/derivation-premiere-d</x:v>
      </x:c>
      <x:c r="T300" s="25"/>
      <x:c r="U300" s="25"/>
    </x:row>
    <x:row r="301" ht="72" customHeight="1">
      <x:c r="A301" s="20" t="str">
        <x:v>second-degre-premiere-d</x:v>
      </x:c>
      <x:c r="B301" s="20" t="str">
        <x:v>Mathématiques</x:v>
      </x:c>
      <x:c r="C301" s="20" t="str">
        <x:v>1re D</x:v>
      </x:c>
      <x:c r="D301" s="20" t="str">
        <x:v>Équations et inéquations du second degré</x:v>
      </x:c>
      <x:c r="E301" s="25" t="str">
        <x:v>137</x:v>
      </x:c>
      <x:c r="F301" s="25"/>
      <x:c r="G301" s="27"/>
      <x:c r="H301" s="25"/>
      <x:c r="I301" s="25"/>
      <x:c r="J301" s="27"/>
      <x:c r="K301" s="25"/>
      <x:c r="L301" s="25"/>
      <x:c r="M301" s="25"/>
      <x:c r="N301" s="25"/>
      <x:c r="O301" s="26" t="str">
        <x:f>IF(OR(E301="",F301="",I301="",F301=I301,G301="",J301="",H301="",K301="",P301="",Q301="",T301="",U301=""),"Deux avis complets requis",IF(OR(P301&lt;&gt;E301,Q301&lt;&gt;E301),"Versions à harmoniser",IF(COUNTIFS('Corrections'!$B$5:$B$1004,A301,'Corrections'!$F$5:$F$1004,"Critique",'Corrections'!$J$5:$J$1004,"&lt;&gt;Clôturée")+COUNTIFS('Corrections'!$B$5:$B$1004,A301,'Corrections'!$F$5:$F$1004,"Majeure",'Corrections'!$J$5:$J$1004,"&lt;&gt;Clôturée")&gt;0,"Corrections bloquantes",IF(AND(H301="Validé",K301="Validé",ISNUMBER(G301),ISNUMBER(J301),G301&gt;='Mode emploi'!$B$17,J301&gt;='Mode emploi'!$B$17,G301&lt;=100,J301&lt;=100,T301="Proposé à validation",U301="Proposé à validation"),"À confirmer par coordination","Révision ou arbitrage"))))</x:f>
        <x:v>Deux avis complets requis</x:v>
      </x:c>
      <x:c r="P301" s="25"/>
      <x:c r="Q301" s="25"/>
      <x:c r="R301" s="20" t="n">
        <x:v>3</x:v>
      </x:c>
      <x:c r="S301" s="20" t="str">
        <x:v>https://renfo-plus-ci.gwyzail.chatgpt.site/atelier/second-degre-premiere-d</x:v>
      </x:c>
      <x:c r="T301" s="25"/>
      <x:c r="U301" s="25"/>
    </x:row>
    <x:row r="302" ht="72" customHeight="1">
      <x:c r="A302" s="20" t="str">
        <x:v>etude-fonctions-premiere-d</x:v>
      </x:c>
      <x:c r="B302" s="20" t="str">
        <x:v>Mathématiques</x:v>
      </x:c>
      <x:c r="C302" s="20" t="str">
        <x:v>1re D</x:v>
      </x:c>
      <x:c r="D302" s="20" t="str">
        <x:v>Étude et représentation graphique de fonctions</x:v>
      </x:c>
      <x:c r="E302" s="25" t="str">
        <x:v>137</x:v>
      </x:c>
      <x:c r="F302" s="25"/>
      <x:c r="G302" s="27"/>
      <x:c r="H302" s="25"/>
      <x:c r="I302" s="25"/>
      <x:c r="J302" s="27"/>
      <x:c r="K302" s="25"/>
      <x:c r="L302" s="25"/>
      <x:c r="M302" s="25"/>
      <x:c r="N302" s="25"/>
      <x:c r="O302" s="26" t="str">
        <x:f>IF(OR(E302="",F302="",I302="",F302=I302,G302="",J302="",H302="",K302="",P302="",Q302="",T302="",U302=""),"Deux avis complets requis",IF(OR(P302&lt;&gt;E302,Q302&lt;&gt;E302),"Versions à harmoniser",IF(COUNTIFS('Corrections'!$B$5:$B$1004,A302,'Corrections'!$F$5:$F$1004,"Critique",'Corrections'!$J$5:$J$1004,"&lt;&gt;Clôturée")+COUNTIFS('Corrections'!$B$5:$B$1004,A302,'Corrections'!$F$5:$F$1004,"Majeure",'Corrections'!$J$5:$J$1004,"&lt;&gt;Clôturée")&gt;0,"Corrections bloquantes",IF(AND(H302="Validé",K302="Validé",ISNUMBER(G302),ISNUMBER(J302),G302&gt;='Mode emploi'!$B$17,J302&gt;='Mode emploi'!$B$17,G302&lt;=100,J302&lt;=100,T302="Proposé à validation",U302="Proposé à validation"),"À confirmer par coordination","Révision ou arbitrage"))))</x:f>
        <x:v>Deux avis complets requis</x:v>
      </x:c>
      <x:c r="P302" s="25"/>
      <x:c r="Q302" s="25"/>
      <x:c r="R302" s="20" t="n">
        <x:v>3</x:v>
      </x:c>
      <x:c r="S302" s="20" t="str">
        <x:v>https://renfo-plus-ci.gwyzail.chatgpt.site/atelier/etude-fonctions-premiere-d</x:v>
      </x:c>
      <x:c r="T302" s="25"/>
      <x:c r="U302" s="25"/>
    </x:row>
    <x:row r="303" ht="72" customHeight="1">
      <x:c r="A303" s="20" t="str">
        <x:v>limites-infinies-premiere-d</x:v>
      </x:c>
      <x:c r="B303" s="20" t="str">
        <x:v>Mathématiques</x:v>
      </x:c>
      <x:c r="C303" s="20" t="str">
        <x:v>1re D</x:v>
      </x:c>
      <x:c r="D303" s="20" t="str">
        <x:v>Extension de la notion de limite</x:v>
      </x:c>
      <x:c r="E303" s="25" t="str">
        <x:v>137</x:v>
      </x:c>
      <x:c r="F303" s="25"/>
      <x:c r="G303" s="27"/>
      <x:c r="H303" s="25"/>
      <x:c r="I303" s="25"/>
      <x:c r="J303" s="27"/>
      <x:c r="K303" s="25"/>
      <x:c r="L303" s="25"/>
      <x:c r="M303" s="25"/>
      <x:c r="N303" s="25"/>
      <x:c r="O303" s="26" t="str">
        <x:f>IF(OR(E303="",F303="",I303="",F303=I303,G303="",J303="",H303="",K303="",P303="",Q303="",T303="",U303=""),"Deux avis complets requis",IF(OR(P303&lt;&gt;E303,Q303&lt;&gt;E303),"Versions à harmoniser",IF(COUNTIFS('Corrections'!$B$5:$B$1004,A303,'Corrections'!$F$5:$F$1004,"Critique",'Corrections'!$J$5:$J$1004,"&lt;&gt;Clôturée")+COUNTIFS('Corrections'!$B$5:$B$1004,A303,'Corrections'!$F$5:$F$1004,"Majeure",'Corrections'!$J$5:$J$1004,"&lt;&gt;Clôturée")&gt;0,"Corrections bloquantes",IF(AND(H303="Validé",K303="Validé",ISNUMBER(G303),ISNUMBER(J303),G303&gt;='Mode emploi'!$B$17,J303&gt;='Mode emploi'!$B$17,G303&lt;=100,J303&lt;=100,T303="Proposé à validation",U303="Proposé à validation"),"À confirmer par coordination","Révision ou arbitrage"))))</x:f>
        <x:v>Deux avis complets requis</x:v>
      </x:c>
      <x:c r="P303" s="25"/>
      <x:c r="Q303" s="25"/>
      <x:c r="R303" s="20" t="n">
        <x:v>3</x:v>
      </x:c>
      <x:c r="S303" s="20" t="str">
        <x:v>https://renfo-plus-ci.gwyzail.chatgpt.site/atelier/limites-infinies-premiere-d</x:v>
      </x:c>
      <x:c r="T303" s="25"/>
      <x:c r="U303" s="25"/>
    </x:row>
    <x:row r="304" ht="72" customHeight="1">
      <x:c r="A304" s="20" t="str">
        <x:v>applications-fonctions-premiere-d</x:v>
      </x:c>
      <x:c r="B304" s="20" t="str">
        <x:v>Mathématiques</x:v>
      </x:c>
      <x:c r="C304" s="20" t="str">
        <x:v>1re D</x:v>
      </x:c>
      <x:c r="D304" s="20" t="str">
        <x:v>Généralités sur les fonctions</x:v>
      </x:c>
      <x:c r="E304" s="25" t="str">
        <x:v>137</x:v>
      </x:c>
      <x:c r="F304" s="25"/>
      <x:c r="G304" s="27"/>
      <x:c r="H304" s="25"/>
      <x:c r="I304" s="25"/>
      <x:c r="J304" s="27"/>
      <x:c r="K304" s="25"/>
      <x:c r="L304" s="25"/>
      <x:c r="M304" s="25"/>
      <x:c r="N304" s="25"/>
      <x:c r="O304" s="26" t="str">
        <x:f>IF(OR(E304="",F304="",I304="",F304=I304,G304="",J304="",H304="",K304="",P304="",Q304="",T304="",U304=""),"Deux avis complets requis",IF(OR(P304&lt;&gt;E304,Q304&lt;&gt;E304),"Versions à harmoniser",IF(COUNTIFS('Corrections'!$B$5:$B$1004,A304,'Corrections'!$F$5:$F$1004,"Critique",'Corrections'!$J$5:$J$1004,"&lt;&gt;Clôturée")+COUNTIFS('Corrections'!$B$5:$B$1004,A304,'Corrections'!$F$5:$F$1004,"Majeure",'Corrections'!$J$5:$J$1004,"&lt;&gt;Clôturée")&gt;0,"Corrections bloquantes",IF(AND(H304="Validé",K304="Validé",ISNUMBER(G304),ISNUMBER(J304),G304&gt;='Mode emploi'!$B$17,J304&gt;='Mode emploi'!$B$17,G304&lt;=100,J304&lt;=100,T304="Proposé à validation",U304="Proposé à validation"),"À confirmer par coordination","Révision ou arbitrage"))))</x:f>
        <x:v>Deux avis complets requis</x:v>
      </x:c>
      <x:c r="P304" s="25"/>
      <x:c r="Q304" s="25"/>
      <x:c r="R304" s="20" t="n">
        <x:v>3</x:v>
      </x:c>
      <x:c r="S304" s="20" t="str">
        <x:v>https://renfo-plus-ci.gwyzail.chatgpt.site/atelier/applications-fonctions-premiere-d</x:v>
      </x:c>
      <x:c r="T304" s="25"/>
      <x:c r="U304" s="25"/>
    </x:row>
    <x:row r="305" ht="72" customHeight="1">
      <x:c r="A305" s="20" t="str">
        <x:v>limites-continuite-premiere-d</x:v>
      </x:c>
      <x:c r="B305" s="20" t="str">
        <x:v>Mathématiques</x:v>
      </x:c>
      <x:c r="C305" s="20" t="str">
        <x:v>1re D</x:v>
      </x:c>
      <x:c r="D305" s="20" t="str">
        <x:v>Limites et continuité</x:v>
      </x:c>
      <x:c r="E305" s="25" t="str">
        <x:v>137</x:v>
      </x:c>
      <x:c r="F305" s="25"/>
      <x:c r="G305" s="27"/>
      <x:c r="H305" s="25"/>
      <x:c r="I305" s="25"/>
      <x:c r="J305" s="27"/>
      <x:c r="K305" s="25"/>
      <x:c r="L305" s="25"/>
      <x:c r="M305" s="25"/>
      <x:c r="N305" s="25"/>
      <x:c r="O305" s="26" t="str">
        <x:f>IF(OR(E305="",F305="",I305="",F305=I305,G305="",J305="",H305="",K305="",P305="",Q305="",T305="",U305=""),"Deux avis complets requis",IF(OR(P305&lt;&gt;E305,Q305&lt;&gt;E305),"Versions à harmoniser",IF(COUNTIFS('Corrections'!$B$5:$B$1004,A305,'Corrections'!$F$5:$F$1004,"Critique",'Corrections'!$J$5:$J$1004,"&lt;&gt;Clôturée")+COUNTIFS('Corrections'!$B$5:$B$1004,A305,'Corrections'!$F$5:$F$1004,"Majeure",'Corrections'!$J$5:$J$1004,"&lt;&gt;Clôturée")&gt;0,"Corrections bloquantes",IF(AND(H305="Validé",K305="Validé",ISNUMBER(G305),ISNUMBER(J305),G305&gt;='Mode emploi'!$B$17,J305&gt;='Mode emploi'!$B$17,G305&lt;=100,J305&lt;=100,T305="Proposé à validation",U305="Proposé à validation"),"À confirmer par coordination","Révision ou arbitrage"))))</x:f>
        <x:v>Deux avis complets requis</x:v>
      </x:c>
      <x:c r="P305" s="25"/>
      <x:c r="Q305" s="25"/>
      <x:c r="R305" s="20" t="n">
        <x:v>4</x:v>
      </x:c>
      <x:c r="S305" s="20" t="str">
        <x:v>https://renfo-plus-ci.gwyzail.chatgpt.site/atelier/limites-continuite-premiere-d</x:v>
      </x:c>
      <x:c r="T305" s="25"/>
      <x:c r="U305" s="25"/>
    </x:row>
    <x:row r="306" ht="72" customHeight="1">
      <x:c r="A306" s="20" t="str">
        <x:v>orthogonalite-premiere-d</x:v>
      </x:c>
      <x:c r="B306" s="20" t="str">
        <x:v>Mathématiques</x:v>
      </x:c>
      <x:c r="C306" s="20" t="str">
        <x:v>1re D</x:v>
      </x:c>
      <x:c r="D306" s="20" t="str">
        <x:v>Orthogonalité dans l’espace</x:v>
      </x:c>
      <x:c r="E306" s="25" t="str">
        <x:v>137</x:v>
      </x:c>
      <x:c r="F306" s="25"/>
      <x:c r="G306" s="27"/>
      <x:c r="H306" s="25"/>
      <x:c r="I306" s="25"/>
      <x:c r="J306" s="27"/>
      <x:c r="K306" s="25"/>
      <x:c r="L306" s="25"/>
      <x:c r="M306" s="25"/>
      <x:c r="N306" s="25"/>
      <x:c r="O306" s="26" t="str">
        <x:f>IF(OR(E306="",F306="",I306="",F306=I306,G306="",J306="",H306="",K306="",P306="",Q306="",T306="",U306=""),"Deux avis complets requis",IF(OR(P306&lt;&gt;E306,Q306&lt;&gt;E306),"Versions à harmoniser",IF(COUNTIFS('Corrections'!$B$5:$B$1004,A306,'Corrections'!$F$5:$F$1004,"Critique",'Corrections'!$J$5:$J$1004,"&lt;&gt;Clôturée")+COUNTIFS('Corrections'!$B$5:$B$1004,A306,'Corrections'!$F$5:$F$1004,"Majeure",'Corrections'!$J$5:$J$1004,"&lt;&gt;Clôturée")&gt;0,"Corrections bloquantes",IF(AND(H306="Validé",K306="Validé",ISNUMBER(G306),ISNUMBER(J306),G306&gt;='Mode emploi'!$B$17,J306&gt;='Mode emploi'!$B$17,G306&lt;=100,J306&lt;=100,T306="Proposé à validation",U306="Proposé à validation"),"À confirmer par coordination","Révision ou arbitrage"))))</x:f>
        <x:v>Deux avis complets requis</x:v>
      </x:c>
      <x:c r="P306" s="25"/>
      <x:c r="Q306" s="25"/>
      <x:c r="R306" s="20" t="n">
        <x:v>4</x:v>
      </x:c>
      <x:c r="S306" s="20" t="str">
        <x:v>https://renfo-plus-ci.gwyzail.chatgpt.site/atelier/orthogonalite-premiere-d</x:v>
      </x:c>
      <x:c r="T306" s="25"/>
      <x:c r="U306" s="25"/>
    </x:row>
    <x:row r="307" ht="72" customHeight="1">
      <x:c r="A307" s="20" t="str">
        <x:v>probabilites-premiere-d</x:v>
      </x:c>
      <x:c r="B307" s="20" t="str">
        <x:v>Mathématiques</x:v>
      </x:c>
      <x:c r="C307" s="20" t="str">
        <x:v>1re D</x:v>
      </x:c>
      <x:c r="D307" s="20" t="str">
        <x:v>Probabilités</x:v>
      </x:c>
      <x:c r="E307" s="25" t="str">
        <x:v>137</x:v>
      </x:c>
      <x:c r="F307" s="25"/>
      <x:c r="G307" s="27"/>
      <x:c r="H307" s="25"/>
      <x:c r="I307" s="25"/>
      <x:c r="J307" s="27"/>
      <x:c r="K307" s="25"/>
      <x:c r="L307" s="25"/>
      <x:c r="M307" s="25"/>
      <x:c r="N307" s="25"/>
      <x:c r="O307" s="26" t="str">
        <x:f>IF(OR(E307="",F307="",I307="",F307=I307,G307="",J307="",H307="",K307="",P307="",Q307="",T307="",U307=""),"Deux avis complets requis",IF(OR(P307&lt;&gt;E307,Q307&lt;&gt;E307),"Versions à harmoniser",IF(COUNTIFS('Corrections'!$B$5:$B$1004,A307,'Corrections'!$F$5:$F$1004,"Critique",'Corrections'!$J$5:$J$1004,"&lt;&gt;Clôturée")+COUNTIFS('Corrections'!$B$5:$B$1004,A307,'Corrections'!$F$5:$F$1004,"Majeure",'Corrections'!$J$5:$J$1004,"&lt;&gt;Clôturée")&gt;0,"Corrections bloquantes",IF(AND(H307="Validé",K307="Validé",ISNUMBER(G307),ISNUMBER(J307),G307&gt;='Mode emploi'!$B$17,J307&gt;='Mode emploi'!$B$17,G307&lt;=100,J307&lt;=100,T307="Proposé à validation",U307="Proposé à validation"),"À confirmer par coordination","Révision ou arbitrage"))))</x:f>
        <x:v>Deux avis complets requis</x:v>
      </x:c>
      <x:c r="P307" s="25"/>
      <x:c r="Q307" s="25"/>
      <x:c r="R307" s="20" t="n">
        <x:v>4</x:v>
      </x:c>
      <x:c r="S307" s="20" t="str">
        <x:v>https://renfo-plus-ci.gwyzail.chatgpt.site/atelier/probabilites-premiere-d</x:v>
      </x:c>
      <x:c r="T307" s="25"/>
      <x:c r="U307" s="25"/>
    </x:row>
    <x:row r="308" ht="72" customHeight="1">
      <x:c r="A308" s="20" t="str">
        <x:v>statistique-premiere-d</x:v>
      </x:c>
      <x:c r="B308" s="20" t="str">
        <x:v>Mathématiques</x:v>
      </x:c>
      <x:c r="C308" s="20" t="str">
        <x:v>1re D</x:v>
      </x:c>
      <x:c r="D308" s="20" t="str">
        <x:v>Statistique</x:v>
      </x:c>
      <x:c r="E308" s="25" t="str">
        <x:v>137</x:v>
      </x:c>
      <x:c r="F308" s="25"/>
      <x:c r="G308" s="27"/>
      <x:c r="H308" s="25"/>
      <x:c r="I308" s="25"/>
      <x:c r="J308" s="27"/>
      <x:c r="K308" s="25"/>
      <x:c r="L308" s="25"/>
      <x:c r="M308" s="25"/>
      <x:c r="N308" s="25"/>
      <x:c r="O308" s="26" t="str">
        <x:f>IF(OR(E308="",F308="",I308="",F308=I308,G308="",J308="",H308="",K308="",P308="",Q308="",T308="",U308=""),"Deux avis complets requis",IF(OR(P308&lt;&gt;E308,Q308&lt;&gt;E308),"Versions à harmoniser",IF(COUNTIFS('Corrections'!$B$5:$B$1004,A308,'Corrections'!$F$5:$F$1004,"Critique",'Corrections'!$J$5:$J$1004,"&lt;&gt;Clôturée")+COUNTIFS('Corrections'!$B$5:$B$1004,A308,'Corrections'!$F$5:$F$1004,"Majeure",'Corrections'!$J$5:$J$1004,"&lt;&gt;Clôturée")&gt;0,"Corrections bloquantes",IF(AND(H308="Validé",K308="Validé",ISNUMBER(G308),ISNUMBER(J308),G308&gt;='Mode emploi'!$B$17,J308&gt;='Mode emploi'!$B$17,G308&lt;=100,J308&lt;=100,T308="Proposé à validation",U308="Proposé à validation"),"À confirmer par coordination","Révision ou arbitrage"))))</x:f>
        <x:v>Deux avis complets requis</x:v>
      </x:c>
      <x:c r="P308" s="25"/>
      <x:c r="Q308" s="25"/>
      <x:c r="R308" s="20" t="n">
        <x:v>4</x:v>
      </x:c>
      <x:c r="S308" s="20" t="str">
        <x:v>https://renfo-plus-ci.gwyzail.chatgpt.site/atelier/statistique-premiere-d</x:v>
      </x:c>
      <x:c r="T308" s="25"/>
      <x:c r="U308" s="25"/>
    </x:row>
    <x:row r="309" ht="72" customHeight="1">
      <x:c r="A309" s="20" t="str">
        <x:v>suites-premiere-d</x:v>
      </x:c>
      <x:c r="B309" s="20" t="str">
        <x:v>Mathématiques</x:v>
      </x:c>
      <x:c r="C309" s="20" t="str">
        <x:v>1re D</x:v>
      </x:c>
      <x:c r="D309" s="20" t="str">
        <x:v>Suites numériques</x:v>
      </x:c>
      <x:c r="E309" s="25" t="str">
        <x:v>137</x:v>
      </x:c>
      <x:c r="F309" s="25"/>
      <x:c r="G309" s="27"/>
      <x:c r="H309" s="25"/>
      <x:c r="I309" s="25"/>
      <x:c r="J309" s="27"/>
      <x:c r="K309" s="25"/>
      <x:c r="L309" s="25"/>
      <x:c r="M309" s="25"/>
      <x:c r="N309" s="25"/>
      <x:c r="O309" s="26" t="str">
        <x:f>IF(OR(E309="",F309="",I309="",F309=I309,G309="",J309="",H309="",K309="",P309="",Q309="",T309="",U309=""),"Deux avis complets requis",IF(OR(P309&lt;&gt;E309,Q309&lt;&gt;E309),"Versions à harmoniser",IF(COUNTIFS('Corrections'!$B$5:$B$1004,A309,'Corrections'!$F$5:$F$1004,"Critique",'Corrections'!$J$5:$J$1004,"&lt;&gt;Clôturée")+COUNTIFS('Corrections'!$B$5:$B$1004,A309,'Corrections'!$F$5:$F$1004,"Majeure",'Corrections'!$J$5:$J$1004,"&lt;&gt;Clôturée")&gt;0,"Corrections bloquantes",IF(AND(H309="Validé",K309="Validé",ISNUMBER(G309),ISNUMBER(J309),G309&gt;='Mode emploi'!$B$17,J309&gt;='Mode emploi'!$B$17,G309&lt;=100,J309&lt;=100,T309="Proposé à validation",U309="Proposé à validation"),"À confirmer par coordination","Révision ou arbitrage"))))</x:f>
        <x:v>Deux avis complets requis</x:v>
      </x:c>
      <x:c r="P309" s="25"/>
      <x:c r="Q309" s="25"/>
      <x:c r="R309" s="20" t="n">
        <x:v>4</x:v>
      </x:c>
      <x:c r="S309" s="20" t="str">
        <x:v>https://renfo-plus-ci.gwyzail.chatgpt.site/atelier/suites-premiere-d</x:v>
      </x:c>
      <x:c r="T309" s="25"/>
      <x:c r="U309" s="25"/>
    </x:row>
    <x:row r="310" ht="72" customHeight="1">
      <x:c r="A310" s="20" t="str">
        <x:v>systemes-premiere-d</x:v>
      </x:c>
      <x:c r="B310" s="20" t="str">
        <x:v>Mathématiques</x:v>
      </x:c>
      <x:c r="C310" s="20" t="str">
        <x:v>1re D</x:v>
      </x:c>
      <x:c r="D310" s="20" t="str">
        <x:v>Systèmes linéaires dans R² et R³</x:v>
      </x:c>
      <x:c r="E310" s="25" t="str">
        <x:v>137</x:v>
      </x:c>
      <x:c r="F310" s="25"/>
      <x:c r="G310" s="27"/>
      <x:c r="H310" s="25"/>
      <x:c r="I310" s="25"/>
      <x:c r="J310" s="27"/>
      <x:c r="K310" s="25"/>
      <x:c r="L310" s="25"/>
      <x:c r="M310" s="25"/>
      <x:c r="N310" s="25"/>
      <x:c r="O310" s="26" t="str">
        <x:f>IF(OR(E310="",F310="",I310="",F310=I310,G310="",J310="",H310="",K310="",P310="",Q310="",T310="",U310=""),"Deux avis complets requis",IF(OR(P310&lt;&gt;E310,Q310&lt;&gt;E310),"Versions à harmoniser",IF(COUNTIFS('Corrections'!$B$5:$B$1004,A310,'Corrections'!$F$5:$F$1004,"Critique",'Corrections'!$J$5:$J$1004,"&lt;&gt;Clôturée")+COUNTIFS('Corrections'!$B$5:$B$1004,A310,'Corrections'!$F$5:$F$1004,"Majeure",'Corrections'!$J$5:$J$1004,"&lt;&gt;Clôturée")&gt;0,"Corrections bloquantes",IF(AND(H310="Validé",K310="Validé",ISNUMBER(G310),ISNUMBER(J310),G310&gt;='Mode emploi'!$B$17,J310&gt;='Mode emploi'!$B$17,G310&lt;=100,J310&lt;=100,T310="Proposé à validation",U310="Proposé à validation"),"À confirmer par coordination","Révision ou arbitrage"))))</x:f>
        <x:v>Deux avis complets requis</x:v>
      </x:c>
      <x:c r="P310" s="25"/>
      <x:c r="Q310" s="25"/>
      <x:c r="R310" s="20" t="n">
        <x:v>4</x:v>
      </x:c>
      <x:c r="S310" s="20" t="str">
        <x:v>https://renfo-plus-ci.gwyzail.chatgpt.site/atelier/systemes-premiere-d</x:v>
      </x:c>
      <x:c r="T310" s="25"/>
      <x:c r="U310" s="25"/>
    </x:row>
    <x:row r="311" ht="72" customHeight="1">
      <x:c r="A311" s="20" t="str">
        <x:v>calcul-litteral-seconde-a</x:v>
      </x:c>
      <x:c r="B311" s="20" t="str">
        <x:v>Mathématiques</x:v>
      </x:c>
      <x:c r="C311" s="20" t="str">
        <x:v>2nde A</x:v>
      </x:c>
      <x:c r="D311" s="20" t="str">
        <x:v>Calcul littéral</x:v>
      </x:c>
      <x:c r="E311" s="25" t="str">
        <x:v>137</x:v>
      </x:c>
      <x:c r="F311" s="25"/>
      <x:c r="G311" s="27"/>
      <x:c r="H311" s="25"/>
      <x:c r="I311" s="25"/>
      <x:c r="J311" s="27"/>
      <x:c r="K311" s="25"/>
      <x:c r="L311" s="25"/>
      <x:c r="M311" s="25"/>
      <x:c r="N311" s="25"/>
      <x:c r="O311" s="26" t="str">
        <x:f>IF(OR(E311="",F311="",I311="",F311=I311,G311="",J311="",H311="",K311="",P311="",Q311="",T311="",U311=""),"Deux avis complets requis",IF(OR(P311&lt;&gt;E311,Q311&lt;&gt;E311),"Versions à harmoniser",IF(COUNTIFS('Corrections'!$B$5:$B$1004,A311,'Corrections'!$F$5:$F$1004,"Critique",'Corrections'!$J$5:$J$1004,"&lt;&gt;Clôturée")+COUNTIFS('Corrections'!$B$5:$B$1004,A311,'Corrections'!$F$5:$F$1004,"Majeure",'Corrections'!$J$5:$J$1004,"&lt;&gt;Clôturée")&gt;0,"Corrections bloquantes",IF(AND(H311="Validé",K311="Validé",ISNUMBER(G311),ISNUMBER(J311),G311&gt;='Mode emploi'!$B$17,J311&gt;='Mode emploi'!$B$17,G311&lt;=100,J311&lt;=100,T311="Proposé à validation",U311="Proposé à validation"),"À confirmer par coordination","Révision ou arbitrage"))))</x:f>
        <x:v>Deux avis complets requis</x:v>
      </x:c>
      <x:c r="P311" s="25"/>
      <x:c r="Q311" s="25"/>
      <x:c r="R311" s="20" t="n">
        <x:v>4</x:v>
      </x:c>
      <x:c r="S311" s="20" t="str">
        <x:v>https://renfo-plus-ci.gwyzail.chatgpt.site/atelier/calcul-litteral-seconde-a</x:v>
      </x:c>
      <x:c r="T311" s="25"/>
      <x:c r="U311" s="25"/>
    </x:row>
    <x:row r="312" ht="72" customHeight="1">
      <x:c r="A312" s="20" t="str">
        <x:v>denombrement-seconde-a</x:v>
      </x:c>
      <x:c r="B312" s="20" t="str">
        <x:v>Mathématiques</x:v>
      </x:c>
      <x:c r="C312" s="20" t="str">
        <x:v>2nde A</x:v>
      </x:c>
      <x:c r="D312" s="20" t="str">
        <x:v>Dénombrement</x:v>
      </x:c>
      <x:c r="E312" s="25" t="str">
        <x:v>137</x:v>
      </x:c>
      <x:c r="F312" s="25"/>
      <x:c r="G312" s="27"/>
      <x:c r="H312" s="25"/>
      <x:c r="I312" s="25"/>
      <x:c r="J312" s="27"/>
      <x:c r="K312" s="25"/>
      <x:c r="L312" s="25"/>
      <x:c r="M312" s="25"/>
      <x:c r="N312" s="25"/>
      <x:c r="O312" s="26" t="str">
        <x:f>IF(OR(E312="",F312="",I312="",F312=I312,G312="",J312="",H312="",K312="",P312="",Q312="",T312="",U312=""),"Deux avis complets requis",IF(OR(P312&lt;&gt;E312,Q312&lt;&gt;E312),"Versions à harmoniser",IF(COUNTIFS('Corrections'!$B$5:$B$1004,A312,'Corrections'!$F$5:$F$1004,"Critique",'Corrections'!$J$5:$J$1004,"&lt;&gt;Clôturée")+COUNTIFS('Corrections'!$B$5:$B$1004,A312,'Corrections'!$F$5:$F$1004,"Majeure",'Corrections'!$J$5:$J$1004,"&lt;&gt;Clôturée")&gt;0,"Corrections bloquantes",IF(AND(H312="Validé",K312="Validé",ISNUMBER(G312),ISNUMBER(J312),G312&gt;='Mode emploi'!$B$17,J312&gt;='Mode emploi'!$B$17,G312&lt;=100,J312&lt;=100,T312="Proposé à validation",U312="Proposé à validation"),"À confirmer par coordination","Révision ou arbitrage"))))</x:f>
        <x:v>Deux avis complets requis</x:v>
      </x:c>
      <x:c r="P312" s="25"/>
      <x:c r="Q312" s="25"/>
      <x:c r="R312" s="20" t="n">
        <x:v>4</x:v>
      </x:c>
      <x:c r="S312" s="20" t="str">
        <x:v>https://renfo-plus-ci.gwyzail.chatgpt.site/atelier/denombrement-seconde-a</x:v>
      </x:c>
      <x:c r="T312" s="25"/>
      <x:c r="U312" s="25"/>
    </x:row>
    <x:row r="313" ht="72" customHeight="1">
      <x:c r="A313" s="20" t="str">
        <x:v>equations-inequations-seconde-a</x:v>
      </x:c>
      <x:c r="B313" s="20" t="str">
        <x:v>Mathématiques</x:v>
      </x:c>
      <x:c r="C313" s="20" t="str">
        <x:v>2nde A</x:v>
      </x:c>
      <x:c r="D313" s="20" t="str">
        <x:v>Équations et inéquations dans R</x:v>
      </x:c>
      <x:c r="E313" s="25" t="str">
        <x:v>137</x:v>
      </x:c>
      <x:c r="F313" s="25"/>
      <x:c r="G313" s="27"/>
      <x:c r="H313" s="25"/>
      <x:c r="I313" s="25"/>
      <x:c r="J313" s="27"/>
      <x:c r="K313" s="25"/>
      <x:c r="L313" s="25"/>
      <x:c r="M313" s="25"/>
      <x:c r="N313" s="25"/>
      <x:c r="O313" s="26" t="str">
        <x:f>IF(OR(E313="",F313="",I313="",F313=I313,G313="",J313="",H313="",K313="",P313="",Q313="",T313="",U313=""),"Deux avis complets requis",IF(OR(P313&lt;&gt;E313,Q313&lt;&gt;E313),"Versions à harmoniser",IF(COUNTIFS('Corrections'!$B$5:$B$1004,A313,'Corrections'!$F$5:$F$1004,"Critique",'Corrections'!$J$5:$J$1004,"&lt;&gt;Clôturée")+COUNTIFS('Corrections'!$B$5:$B$1004,A313,'Corrections'!$F$5:$F$1004,"Majeure",'Corrections'!$J$5:$J$1004,"&lt;&gt;Clôturée")&gt;0,"Corrections bloquantes",IF(AND(H313="Validé",K313="Validé",ISNUMBER(G313),ISNUMBER(J313),G313&gt;='Mode emploi'!$B$17,J313&gt;='Mode emploi'!$B$17,G313&lt;=100,J313&lt;=100,T313="Proposé à validation",U313="Proposé à validation"),"À confirmer par coordination","Révision ou arbitrage"))))</x:f>
        <x:v>Deux avis complets requis</x:v>
      </x:c>
      <x:c r="P313" s="25"/>
      <x:c r="Q313" s="25"/>
      <x:c r="R313" s="20" t="n">
        <x:v>4</x:v>
      </x:c>
      <x:c r="S313" s="20" t="str">
        <x:v>https://renfo-plus-ci.gwyzail.chatgpt.site/atelier/equations-inequations-seconde-a</x:v>
      </x:c>
      <x:c r="T313" s="25"/>
      <x:c r="U313" s="25"/>
    </x:row>
    <x:row r="314" ht="72" customHeight="1">
      <x:c r="A314" s="20" t="str">
        <x:v>fonctions-elementaires-seconde-a</x:v>
      </x:c>
      <x:c r="B314" s="20" t="str">
        <x:v>Mathématiques</x:v>
      </x:c>
      <x:c r="C314" s="20" t="str">
        <x:v>2nde A</x:v>
      </x:c>
      <x:c r="D314" s="20" t="str">
        <x:v>Étude de fonctions élémentaires</x:v>
      </x:c>
      <x:c r="E314" s="25" t="str">
        <x:v>137</x:v>
      </x:c>
      <x:c r="F314" s="25"/>
      <x:c r="G314" s="27"/>
      <x:c r="H314" s="25"/>
      <x:c r="I314" s="25"/>
      <x:c r="J314" s="27"/>
      <x:c r="K314" s="25"/>
      <x:c r="L314" s="25"/>
      <x:c r="M314" s="25"/>
      <x:c r="N314" s="25"/>
      <x:c r="O314" s="26" t="str">
        <x:f>IF(OR(E314="",F314="",I314="",F314=I314,G314="",J314="",H314="",K314="",P314="",Q314="",T314="",U314=""),"Deux avis complets requis",IF(OR(P314&lt;&gt;E314,Q314&lt;&gt;E314),"Versions à harmoniser",IF(COUNTIFS('Corrections'!$B$5:$B$1004,A314,'Corrections'!$F$5:$F$1004,"Critique",'Corrections'!$J$5:$J$1004,"&lt;&gt;Clôturée")+COUNTIFS('Corrections'!$B$5:$B$1004,A314,'Corrections'!$F$5:$F$1004,"Majeure",'Corrections'!$J$5:$J$1004,"&lt;&gt;Clôturée")&gt;0,"Corrections bloquantes",IF(AND(H314="Validé",K314="Validé",ISNUMBER(G314),ISNUMBER(J314),G314&gt;='Mode emploi'!$B$17,J314&gt;='Mode emploi'!$B$17,G314&lt;=100,J314&lt;=100,T314="Proposé à validation",U314="Proposé à validation"),"À confirmer par coordination","Révision ou arbitrage"))))</x:f>
        <x:v>Deux avis complets requis</x:v>
      </x:c>
      <x:c r="P314" s="25"/>
      <x:c r="Q314" s="25"/>
      <x:c r="R314" s="20" t="n">
        <x:v>4</x:v>
      </x:c>
      <x:c r="S314" s="20" t="str">
        <x:v>https://renfo-plus-ci.gwyzail.chatgpt.site/atelier/fonctions-elementaires-seconde-a</x:v>
      </x:c>
      <x:c r="T314" s="25"/>
      <x:c r="U314" s="25"/>
    </x:row>
    <x:row r="315" ht="72" customHeight="1">
      <x:c r="A315" s="20" t="str">
        <x:v>generalites-fonctions-seconde-a</x:v>
      </x:c>
      <x:c r="B315" s="20" t="str">
        <x:v>Mathématiques</x:v>
      </x:c>
      <x:c r="C315" s="20" t="str">
        <x:v>2nde A</x:v>
      </x:c>
      <x:c r="D315" s="20" t="str">
        <x:v>Généralités sur les fonctions</x:v>
      </x:c>
      <x:c r="E315" s="25" t="str">
        <x:v>137</x:v>
      </x:c>
      <x:c r="F315" s="25"/>
      <x:c r="G315" s="27"/>
      <x:c r="H315" s="25"/>
      <x:c r="I315" s="25"/>
      <x:c r="J315" s="27"/>
      <x:c r="K315" s="25"/>
      <x:c r="L315" s="25"/>
      <x:c r="M315" s="25"/>
      <x:c r="N315" s="25"/>
      <x:c r="O315" s="26" t="str">
        <x:f>IF(OR(E315="",F315="",I315="",F315=I315,G315="",J315="",H315="",K315="",P315="",Q315="",T315="",U315=""),"Deux avis complets requis",IF(OR(P315&lt;&gt;E315,Q315&lt;&gt;E315),"Versions à harmoniser",IF(COUNTIFS('Corrections'!$B$5:$B$1004,A315,'Corrections'!$F$5:$F$1004,"Critique",'Corrections'!$J$5:$J$1004,"&lt;&gt;Clôturée")+COUNTIFS('Corrections'!$B$5:$B$1004,A315,'Corrections'!$F$5:$F$1004,"Majeure",'Corrections'!$J$5:$J$1004,"&lt;&gt;Clôturée")&gt;0,"Corrections bloquantes",IF(AND(H315="Validé",K315="Validé",ISNUMBER(G315),ISNUMBER(J315),G315&gt;='Mode emploi'!$B$17,J315&gt;='Mode emploi'!$B$17,G315&lt;=100,J315&lt;=100,T315="Proposé à validation",U315="Proposé à validation"),"À confirmer par coordination","Révision ou arbitrage"))))</x:f>
        <x:v>Deux avis complets requis</x:v>
      </x:c>
      <x:c r="P315" s="25"/>
      <x:c r="Q315" s="25"/>
      <x:c r="R315" s="20" t="n">
        <x:v>4</x:v>
      </x:c>
      <x:c r="S315" s="20" t="str">
        <x:v>https://renfo-plus-ci.gwyzail.chatgpt.site/atelier/generalites-fonctions-seconde-a</x:v>
      </x:c>
      <x:c r="T315" s="25"/>
      <x:c r="U315" s="25"/>
    </x:row>
    <x:row r="316" ht="72" customHeight="1">
      <x:c r="A316" s="20" t="str">
        <x:v>statistique-seconde-a</x:v>
      </x:c>
      <x:c r="B316" s="20" t="str">
        <x:v>Mathématiques</x:v>
      </x:c>
      <x:c r="C316" s="20" t="str">
        <x:v>2nde A</x:v>
      </x:c>
      <x:c r="D316" s="20" t="str">
        <x:v>Statistique</x:v>
      </x:c>
      <x:c r="E316" s="25" t="str">
        <x:v>137</x:v>
      </x:c>
      <x:c r="F316" s="25"/>
      <x:c r="G316" s="27"/>
      <x:c r="H316" s="25"/>
      <x:c r="I316" s="25"/>
      <x:c r="J316" s="27"/>
      <x:c r="K316" s="25"/>
      <x:c r="L316" s="25"/>
      <x:c r="M316" s="25"/>
      <x:c r="N316" s="25"/>
      <x:c r="O316" s="26" t="str">
        <x:f>IF(OR(E316="",F316="",I316="",F316=I316,G316="",J316="",H316="",K316="",P316="",Q316="",T316="",U316=""),"Deux avis complets requis",IF(OR(P316&lt;&gt;E316,Q316&lt;&gt;E316),"Versions à harmoniser",IF(COUNTIFS('Corrections'!$B$5:$B$1004,A316,'Corrections'!$F$5:$F$1004,"Critique",'Corrections'!$J$5:$J$1004,"&lt;&gt;Clôturée")+COUNTIFS('Corrections'!$B$5:$B$1004,A316,'Corrections'!$F$5:$F$1004,"Majeure",'Corrections'!$J$5:$J$1004,"&lt;&gt;Clôturée")&gt;0,"Corrections bloquantes",IF(AND(H316="Validé",K316="Validé",ISNUMBER(G316),ISNUMBER(J316),G316&gt;='Mode emploi'!$B$17,J316&gt;='Mode emploi'!$B$17,G316&lt;=100,J316&lt;=100,T316="Proposé à validation",U316="Proposé à validation"),"À confirmer par coordination","Révision ou arbitrage"))))</x:f>
        <x:v>Deux avis complets requis</x:v>
      </x:c>
      <x:c r="P316" s="25"/>
      <x:c r="Q316" s="25"/>
      <x:c r="R316" s="20" t="n">
        <x:v>4</x:v>
      </x:c>
      <x:c r="S316" s="20" t="str">
        <x:v>https://renfo-plus-ci.gwyzail.chatgpt.site/atelier/statistique-seconde-a</x:v>
      </x:c>
      <x:c r="T316" s="25"/>
      <x:c r="U316" s="25"/>
    </x:row>
    <x:row r="317" ht="72" customHeight="1">
      <x:c r="A317" s="20" t="str">
        <x:v>systemes-lineaires-seconde-a</x:v>
      </x:c>
      <x:c r="B317" s="20" t="str">
        <x:v>Mathématiques</x:v>
      </x:c>
      <x:c r="C317" s="20" t="str">
        <x:v>2nde A</x:v>
      </x:c>
      <x:c r="D317" s="20" t="str">
        <x:v>Systèmes d’équations linéaires dans R²</x:v>
      </x:c>
      <x:c r="E317" s="25" t="str">
        <x:v>137</x:v>
      </x:c>
      <x:c r="F317" s="25"/>
      <x:c r="G317" s="27"/>
      <x:c r="H317" s="25"/>
      <x:c r="I317" s="25"/>
      <x:c r="J317" s="27"/>
      <x:c r="K317" s="25"/>
      <x:c r="L317" s="25"/>
      <x:c r="M317" s="25"/>
      <x:c r="N317" s="25"/>
      <x:c r="O317" s="26" t="str">
        <x:f>IF(OR(E317="",F317="",I317="",F317=I317,G317="",J317="",H317="",K317="",P317="",Q317="",T317="",U317=""),"Deux avis complets requis",IF(OR(P317&lt;&gt;E317,Q317&lt;&gt;E317),"Versions à harmoniser",IF(COUNTIFS('Corrections'!$B$5:$B$1004,A317,'Corrections'!$F$5:$F$1004,"Critique",'Corrections'!$J$5:$J$1004,"&lt;&gt;Clôturée")+COUNTIFS('Corrections'!$B$5:$B$1004,A317,'Corrections'!$F$5:$F$1004,"Majeure",'Corrections'!$J$5:$J$1004,"&lt;&gt;Clôturée")&gt;0,"Corrections bloquantes",IF(AND(H317="Validé",K317="Validé",ISNUMBER(G317),ISNUMBER(J317),G317&gt;='Mode emploi'!$B$17,J317&gt;='Mode emploi'!$B$17,G317&lt;=100,J317&lt;=100,T317="Proposé à validation",U317="Proposé à validation"),"À confirmer par coordination","Révision ou arbitrage"))))</x:f>
        <x:v>Deux avis complets requis</x:v>
      </x:c>
      <x:c r="P317" s="25"/>
      <x:c r="Q317" s="25"/>
      <x:c r="R317" s="20" t="n">
        <x:v>4</x:v>
      </x:c>
      <x:c r="S317" s="20" t="str">
        <x:v>https://renfo-plus-ci.gwyzail.chatgpt.site/atelier/systemes-lineaires-seconde-a</x:v>
      </x:c>
      <x:c r="T317" s="25"/>
      <x:c r="U317" s="25"/>
    </x:row>
    <x:row r="318" ht="72" customHeight="1">
      <x:c r="A318" s="20" t="str">
        <x:v>calculs-numeriques</x:v>
      </x:c>
      <x:c r="B318" s="20" t="str">
        <x:v>Mathématiques</x:v>
      </x:c>
      <x:c r="C318" s="20" t="str">
        <x:v>2nde A, 2nde C</x:v>
      </x:c>
      <x:c r="D318" s="20" t="str">
        <x:v>Calculs numériques : fractions, puissances et racines</x:v>
      </x:c>
      <x:c r="E318" s="25" t="str">
        <x:v>137</x:v>
      </x:c>
      <x:c r="F318" s="25"/>
      <x:c r="G318" s="27"/>
      <x:c r="H318" s="25"/>
      <x:c r="I318" s="25"/>
      <x:c r="J318" s="27"/>
      <x:c r="K318" s="25"/>
      <x:c r="L318" s="25"/>
      <x:c r="M318" s="25"/>
      <x:c r="N318" s="25"/>
      <x:c r="O318" s="26" t="str">
        <x:f>IF(OR(E318="",F318="",I318="",F318=I318,G318="",J318="",H318="",K318="",P318="",Q318="",T318="",U318=""),"Deux avis complets requis",IF(OR(P318&lt;&gt;E318,Q318&lt;&gt;E318),"Versions à harmoniser",IF(COUNTIFS('Corrections'!$B$5:$B$1004,A318,'Corrections'!$F$5:$F$1004,"Critique",'Corrections'!$J$5:$J$1004,"&lt;&gt;Clôturée")+COUNTIFS('Corrections'!$B$5:$B$1004,A318,'Corrections'!$F$5:$F$1004,"Majeure",'Corrections'!$J$5:$J$1004,"&lt;&gt;Clôturée")&gt;0,"Corrections bloquantes",IF(AND(H318="Validé",K318="Validé",ISNUMBER(G318),ISNUMBER(J318),G318&gt;='Mode emploi'!$B$17,J318&gt;='Mode emploi'!$B$17,G318&lt;=100,J318&lt;=100,T318="Proposé à validation",U318="Proposé à validation"),"À confirmer par coordination","Révision ou arbitrage"))))</x:f>
        <x:v>Deux avis complets requis</x:v>
      </x:c>
      <x:c r="P318" s="25"/>
      <x:c r="Q318" s="25"/>
      <x:c r="R318" s="20" t="n">
        <x:v>4</x:v>
      </x:c>
      <x:c r="S318" s="20" t="str">
        <x:v>https://renfo-plus-ci.gwyzail.chatgpt.site/atelier/calculs-numeriques</x:v>
      </x:c>
      <x:c r="T318" s="25"/>
      <x:c r="U318" s="25"/>
    </x:row>
    <x:row r="319" ht="72" customHeight="1">
      <x:c r="A319" s="20" t="str">
        <x:v>angles-inscrits</x:v>
      </x:c>
      <x:c r="B319" s="20" t="str">
        <x:v>Mathématiques</x:v>
      </x:c>
      <x:c r="C319" s="20" t="str">
        <x:v>2nde C</x:v>
      </x:c>
      <x:c r="D319" s="20" t="str">
        <x:v>Angles inscrits et relations métriques</x:v>
      </x:c>
      <x:c r="E319" s="25" t="str">
        <x:v>137</x:v>
      </x:c>
      <x:c r="F319" s="25"/>
      <x:c r="G319" s="27"/>
      <x:c r="H319" s="25"/>
      <x:c r="I319" s="25"/>
      <x:c r="J319" s="27"/>
      <x:c r="K319" s="25"/>
      <x:c r="L319" s="25"/>
      <x:c r="M319" s="25"/>
      <x:c r="N319" s="25"/>
      <x:c r="O319" s="26" t="str">
        <x:f>IF(OR(E319="",F319="",I319="",F319=I319,G319="",J319="",H319="",K319="",P319="",Q319="",T319="",U319=""),"Deux avis complets requis",IF(OR(P319&lt;&gt;E319,Q319&lt;&gt;E319),"Versions à harmoniser",IF(COUNTIFS('Corrections'!$B$5:$B$1004,A319,'Corrections'!$F$5:$F$1004,"Critique",'Corrections'!$J$5:$J$1004,"&lt;&gt;Clôturée")+COUNTIFS('Corrections'!$B$5:$B$1004,A319,'Corrections'!$F$5:$F$1004,"Majeure",'Corrections'!$J$5:$J$1004,"&lt;&gt;Clôturée")&gt;0,"Corrections bloquantes",IF(AND(H319="Validé",K319="Validé",ISNUMBER(G319),ISNUMBER(J319),G319&gt;='Mode emploi'!$B$17,J319&gt;='Mode emploi'!$B$17,G319&lt;=100,J319&lt;=100,T319="Proposé à validation",U319="Proposé à validation"),"À confirmer par coordination","Révision ou arbitrage"))))</x:f>
        <x:v>Deux avis complets requis</x:v>
      </x:c>
      <x:c r="P319" s="25"/>
      <x:c r="Q319" s="25"/>
      <x:c r="R319" s="20" t="n">
        <x:v>4</x:v>
      </x:c>
      <x:c r="S319" s="20" t="str">
        <x:v>https://renfo-plus-ci.gwyzail.chatgpt.site/atelier/angles-inscrits</x:v>
      </x:c>
      <x:c r="T319" s="25"/>
      <x:c r="U319" s="25"/>
    </x:row>
    <x:row r="320" ht="72" customHeight="1">
      <x:c r="A320" s="20" t="str">
        <x:v>angles-orientes-trigonometrie</x:v>
      </x:c>
      <x:c r="B320" s="20" t="str">
        <x:v>Mathématiques</x:v>
      </x:c>
      <x:c r="C320" s="20" t="str">
        <x:v>2nde C</x:v>
      </x:c>
      <x:c r="D320" s="20" t="str">
        <x:v>Angles orientés et trigonométrie</x:v>
      </x:c>
      <x:c r="E320" s="25" t="str">
        <x:v>137</x:v>
      </x:c>
      <x:c r="F320" s="25"/>
      <x:c r="G320" s="27"/>
      <x:c r="H320" s="25"/>
      <x:c r="I320" s="25"/>
      <x:c r="J320" s="27"/>
      <x:c r="K320" s="25"/>
      <x:c r="L320" s="25"/>
      <x:c r="M320" s="25"/>
      <x:c r="N320" s="25"/>
      <x:c r="O320" s="26" t="str">
        <x:f>IF(OR(E320="",F320="",I320="",F320=I320,G320="",J320="",H320="",K320="",P320="",Q320="",T320="",U320=""),"Deux avis complets requis",IF(OR(P320&lt;&gt;E320,Q320&lt;&gt;E320),"Versions à harmoniser",IF(COUNTIFS('Corrections'!$B$5:$B$1004,A320,'Corrections'!$F$5:$F$1004,"Critique",'Corrections'!$J$5:$J$1004,"&lt;&gt;Clôturée")+COUNTIFS('Corrections'!$B$5:$B$1004,A320,'Corrections'!$F$5:$F$1004,"Majeure",'Corrections'!$J$5:$J$1004,"&lt;&gt;Clôturée")&gt;0,"Corrections bloquantes",IF(AND(H320="Validé",K320="Validé",ISNUMBER(G320),ISNUMBER(J320),G320&gt;='Mode emploi'!$B$17,J320&gt;='Mode emploi'!$B$17,G320&lt;=100,J320&lt;=100,T320="Proposé à validation",U320="Proposé à validation"),"À confirmer par coordination","Révision ou arbitrage"))))</x:f>
        <x:v>Deux avis complets requis</x:v>
      </x:c>
      <x:c r="P320" s="25"/>
      <x:c r="Q320" s="25"/>
      <x:c r="R320" s="20" t="n">
        <x:v>4</x:v>
      </x:c>
      <x:c r="S320" s="20" t="str">
        <x:v>https://renfo-plus-ci.gwyzail.chatgpt.site/atelier/angles-orientes-trigonometrie</x:v>
      </x:c>
      <x:c r="T320" s="25"/>
      <x:c r="U320" s="25"/>
    </x:row>
    <x:row r="321" ht="72" customHeight="1">
      <x:c r="A321" s="20" t="str">
        <x:v>droites-plans-espace</x:v>
      </x:c>
      <x:c r="B321" s="20" t="str">
        <x:v>Mathématiques</x:v>
      </x:c>
      <x:c r="C321" s="20" t="str">
        <x:v>2nde C</x:v>
      </x:c>
      <x:c r="D321" s="20" t="str">
        <x:v>Droites et plans dans l’espace</x:v>
      </x:c>
      <x:c r="E321" s="25" t="str">
        <x:v>137</x:v>
      </x:c>
      <x:c r="F321" s="25"/>
      <x:c r="G321" s="27"/>
      <x:c r="H321" s="25"/>
      <x:c r="I321" s="25"/>
      <x:c r="J321" s="27"/>
      <x:c r="K321" s="25"/>
      <x:c r="L321" s="25"/>
      <x:c r="M321" s="25"/>
      <x:c r="N321" s="25"/>
      <x:c r="O321" s="26" t="str">
        <x:f>IF(OR(E321="",F321="",I321="",F321=I321,G321="",J321="",H321="",K321="",P321="",Q321="",T321="",U321=""),"Deux avis complets requis",IF(OR(P321&lt;&gt;E321,Q321&lt;&gt;E321),"Versions à harmoniser",IF(COUNTIFS('Corrections'!$B$5:$B$1004,A321,'Corrections'!$F$5:$F$1004,"Critique",'Corrections'!$J$5:$J$1004,"&lt;&gt;Clôturée")+COUNTIFS('Corrections'!$B$5:$B$1004,A321,'Corrections'!$F$5:$F$1004,"Majeure",'Corrections'!$J$5:$J$1004,"&lt;&gt;Clôturée")&gt;0,"Corrections bloquantes",IF(AND(H321="Validé",K321="Validé",ISNUMBER(G321),ISNUMBER(J321),G321&gt;='Mode emploi'!$B$17,J321&gt;='Mode emploi'!$B$17,G321&lt;=100,J321&lt;=100,T321="Proposé à validation",U321="Proposé à validation"),"À confirmer par coordination","Révision ou arbitrage"))))</x:f>
        <x:v>Deux avis complets requis</x:v>
      </x:c>
      <x:c r="P321" s="25"/>
      <x:c r="Q321" s="25"/>
      <x:c r="R321" s="20" t="n">
        <x:v>4</x:v>
      </x:c>
      <x:c r="S321" s="20" t="str">
        <x:v>https://renfo-plus-ci.gwyzail.chatgpt.site/atelier/droites-plans-espace</x:v>
      </x:c>
      <x:c r="T321" s="25"/>
      <x:c r="U321" s="25"/>
    </x:row>
    <x:row r="322" ht="72" customHeight="1">
      <x:c r="A322" s="20" t="str">
        <x:v>nombres-reels</x:v>
      </x:c>
      <x:c r="B322" s="20" t="str">
        <x:v>Mathématiques</x:v>
      </x:c>
      <x:c r="C322" s="20" t="str">
        <x:v>2nde C</x:v>
      </x:c>
      <x:c r="D322" s="20" t="str">
        <x:v>Ensemble des nombres réels</x:v>
      </x:c>
      <x:c r="E322" s="25" t="str">
        <x:v>137</x:v>
      </x:c>
      <x:c r="F322" s="25"/>
      <x:c r="G322" s="27"/>
      <x:c r="H322" s="25"/>
      <x:c r="I322" s="25"/>
      <x:c r="J322" s="27"/>
      <x:c r="K322" s="25"/>
      <x:c r="L322" s="25"/>
      <x:c r="M322" s="25"/>
      <x:c r="N322" s="25"/>
      <x:c r="O322" s="26" t="str">
        <x:f>IF(OR(E322="",F322="",I322="",F322=I322,G322="",J322="",H322="",K322="",P322="",Q322="",T322="",U322=""),"Deux avis complets requis",IF(OR(P322&lt;&gt;E322,Q322&lt;&gt;E322),"Versions à harmoniser",IF(COUNTIFS('Corrections'!$B$5:$B$1004,A322,'Corrections'!$F$5:$F$1004,"Critique",'Corrections'!$J$5:$J$1004,"&lt;&gt;Clôturée")+COUNTIFS('Corrections'!$B$5:$B$1004,A322,'Corrections'!$F$5:$F$1004,"Majeure",'Corrections'!$J$5:$J$1004,"&lt;&gt;Clôturée")&gt;0,"Corrections bloquantes",IF(AND(H322="Validé",K322="Validé",ISNUMBER(G322),ISNUMBER(J322),G322&gt;='Mode emploi'!$B$17,J322&gt;='Mode emploi'!$B$17,G322&lt;=100,J322&lt;=100,T322="Proposé à validation",U322="Proposé à validation"),"À confirmer par coordination","Révision ou arbitrage"))))</x:f>
        <x:v>Deux avis complets requis</x:v>
      </x:c>
      <x:c r="P322" s="25"/>
      <x:c r="Q322" s="25"/>
      <x:c r="R322" s="20" t="n">
        <x:v>4</x:v>
      </x:c>
      <x:c r="S322" s="20" t="str">
        <x:v>https://renfo-plus-ci.gwyzail.chatgpt.site/atelier/nombres-reels</x:v>
      </x:c>
      <x:c r="T322" s="25"/>
      <x:c r="U322" s="25"/>
    </x:row>
    <x:row r="323" ht="72" customHeight="1">
      <x:c r="A323" s="20" t="str">
        <x:v>equations-inequations</x:v>
      </x:c>
      <x:c r="B323" s="20" t="str">
        <x:v>Mathématiques</x:v>
      </x:c>
      <x:c r="C323" s="20" t="str">
        <x:v>2nde C</x:v>
      </x:c>
      <x:c r="D323" s="20" t="str">
        <x:v>Équations et inéquations dans les réels</x:v>
      </x:c>
      <x:c r="E323" s="25" t="str">
        <x:v>137</x:v>
      </x:c>
      <x:c r="F323" s="25"/>
      <x:c r="G323" s="27"/>
      <x:c r="H323" s="25"/>
      <x:c r="I323" s="25"/>
      <x:c r="J323" s="27"/>
      <x:c r="K323" s="25"/>
      <x:c r="L323" s="25"/>
      <x:c r="M323" s="25"/>
      <x:c r="N323" s="25"/>
      <x:c r="O323" s="26" t="str">
        <x:f>IF(OR(E323="",F323="",I323="",F323=I323,G323="",J323="",H323="",K323="",P323="",Q323="",T323="",U323=""),"Deux avis complets requis",IF(OR(P323&lt;&gt;E323,Q323&lt;&gt;E323),"Versions à harmoniser",IF(COUNTIFS('Corrections'!$B$5:$B$1004,A323,'Corrections'!$F$5:$F$1004,"Critique",'Corrections'!$J$5:$J$1004,"&lt;&gt;Clôturée")+COUNTIFS('Corrections'!$B$5:$B$1004,A323,'Corrections'!$F$5:$F$1004,"Majeure",'Corrections'!$J$5:$J$1004,"&lt;&gt;Clôturée")&gt;0,"Corrections bloquantes",IF(AND(H323="Validé",K323="Validé",ISNUMBER(G323),ISNUMBER(J323),G323&gt;='Mode emploi'!$B$17,J323&gt;='Mode emploi'!$B$17,G323&lt;=100,J323&lt;=100,T323="Proposé à validation",U323="Proposé à validation"),"À confirmer par coordination","Révision ou arbitrage"))))</x:f>
        <x:v>Deux avis complets requis</x:v>
      </x:c>
      <x:c r="P323" s="25"/>
      <x:c r="Q323" s="25"/>
      <x:c r="R323" s="20" t="n">
        <x:v>4</x:v>
      </x:c>
      <x:c r="S323" s="20" t="str">
        <x:v>https://renfo-plus-ci.gwyzail.chatgpt.site/atelier/equations-inequations</x:v>
      </x:c>
      <x:c r="T323" s="25"/>
      <x:c r="U323" s="25"/>
    </x:row>
    <x:row r="324" ht="72" customHeight="1">
      <x:c r="A324" s="20" t="str">
        <x:v>fonctions-elementaires</x:v>
      </x:c>
      <x:c r="B324" s="20" t="str">
        <x:v>Mathématiques</x:v>
      </x:c>
      <x:c r="C324" s="20" t="str">
        <x:v>2nde C</x:v>
      </x:c>
      <x:c r="D324" s="20" t="str">
        <x:v>Étude de fonctions élémentaires</x:v>
      </x:c>
      <x:c r="E324" s="25" t="str">
        <x:v>137</x:v>
      </x:c>
      <x:c r="F324" s="25"/>
      <x:c r="G324" s="27"/>
      <x:c r="H324" s="25"/>
      <x:c r="I324" s="25"/>
      <x:c r="J324" s="27"/>
      <x:c r="K324" s="25"/>
      <x:c r="L324" s="25"/>
      <x:c r="M324" s="25"/>
      <x:c r="N324" s="25"/>
      <x:c r="O324" s="26" t="str">
        <x:f>IF(OR(E324="",F324="",I324="",F324=I324,G324="",J324="",H324="",K324="",P324="",Q324="",T324="",U324=""),"Deux avis complets requis",IF(OR(P324&lt;&gt;E324,Q324&lt;&gt;E324),"Versions à harmoniser",IF(COUNTIFS('Corrections'!$B$5:$B$1004,A324,'Corrections'!$F$5:$F$1004,"Critique",'Corrections'!$J$5:$J$1004,"&lt;&gt;Clôturée")+COUNTIFS('Corrections'!$B$5:$B$1004,A324,'Corrections'!$F$5:$F$1004,"Majeure",'Corrections'!$J$5:$J$1004,"&lt;&gt;Clôturée")&gt;0,"Corrections bloquantes",IF(AND(H324="Validé",K324="Validé",ISNUMBER(G324),ISNUMBER(J324),G324&gt;='Mode emploi'!$B$17,J324&gt;='Mode emploi'!$B$17,G324&lt;=100,J324&lt;=100,T324="Proposé à validation",U324="Proposé à validation"),"À confirmer par coordination","Révision ou arbitrage"))))</x:f>
        <x:v>Deux avis complets requis</x:v>
      </x:c>
      <x:c r="P324" s="25"/>
      <x:c r="Q324" s="25"/>
      <x:c r="R324" s="20" t="n">
        <x:v>4</x:v>
      </x:c>
      <x:c r="S324" s="20" t="str">
        <x:v>https://renfo-plus-ci.gwyzail.chatgpt.site/atelier/fonctions-elementaires</x:v>
      </x:c>
      <x:c r="T324" s="25"/>
      <x:c r="U324" s="25"/>
    </x:row>
    <x:row r="325" ht="72" customHeight="1">
      <x:c r="A325" s="20" t="str">
        <x:v>polynomes-rationnelles</x:v>
      </x:c>
      <x:c r="B325" s="20" t="str">
        <x:v>Mathématiques</x:v>
      </x:c>
      <x:c r="C325" s="20" t="str">
        <x:v>2nde C</x:v>
      </x:c>
      <x:c r="D325" s="20" t="str">
        <x:v>Fonctions polynômes et fonctions rationnelles</x:v>
      </x:c>
      <x:c r="E325" s="25" t="str">
        <x:v>137</x:v>
      </x:c>
      <x:c r="F325" s="25"/>
      <x:c r="G325" s="27"/>
      <x:c r="H325" s="25"/>
      <x:c r="I325" s="25"/>
      <x:c r="J325" s="27"/>
      <x:c r="K325" s="25"/>
      <x:c r="L325" s="25"/>
      <x:c r="M325" s="25"/>
      <x:c r="N325" s="25"/>
      <x:c r="O325" s="26" t="str">
        <x:f>IF(OR(E325="",F325="",I325="",F325=I325,G325="",J325="",H325="",K325="",P325="",Q325="",T325="",U325=""),"Deux avis complets requis",IF(OR(P325&lt;&gt;E325,Q325&lt;&gt;E325),"Versions à harmoniser",IF(COUNTIFS('Corrections'!$B$5:$B$1004,A325,'Corrections'!$F$5:$F$1004,"Critique",'Corrections'!$J$5:$J$1004,"&lt;&gt;Clôturée")+COUNTIFS('Corrections'!$B$5:$B$1004,A325,'Corrections'!$F$5:$F$1004,"Majeure",'Corrections'!$J$5:$J$1004,"&lt;&gt;Clôturée")&gt;0,"Corrections bloquantes",IF(AND(H325="Validé",K325="Validé",ISNUMBER(G325),ISNUMBER(J325),G325&gt;='Mode emploi'!$B$17,J325&gt;='Mode emploi'!$B$17,G325&lt;=100,J325&lt;=100,T325="Proposé à validation",U325="Proposé à validation"),"À confirmer par coordination","Révision ou arbitrage"))))</x:f>
        <x:v>Deux avis complets requis</x:v>
      </x:c>
      <x:c r="P325" s="25"/>
      <x:c r="Q325" s="25"/>
      <x:c r="R325" s="20" t="n">
        <x:v>4</x:v>
      </x:c>
      <x:c r="S325" s="20" t="str">
        <x:v>https://renfo-plus-ci.gwyzail.chatgpt.site/atelier/polynomes-rationnelles</x:v>
      </x:c>
      <x:c r="T325" s="25"/>
      <x:c r="U325" s="25"/>
    </x:row>
    <x:row r="326" ht="72" customHeight="1">
      <x:c r="A326" s="20" t="str">
        <x:v>generalites-fonctions</x:v>
      </x:c>
      <x:c r="B326" s="20" t="str">
        <x:v>Mathématiques</x:v>
      </x:c>
      <x:c r="C326" s="20" t="str">
        <x:v>2nde C</x:v>
      </x:c>
      <x:c r="D326" s="20" t="str">
        <x:v>Généralités sur les fonctions</x:v>
      </x:c>
      <x:c r="E326" s="25" t="str">
        <x:v>137</x:v>
      </x:c>
      <x:c r="F326" s="25"/>
      <x:c r="G326" s="27"/>
      <x:c r="H326" s="25"/>
      <x:c r="I326" s="25"/>
      <x:c r="J326" s="27"/>
      <x:c r="K326" s="25"/>
      <x:c r="L326" s="25"/>
      <x:c r="M326" s="25"/>
      <x:c r="N326" s="25"/>
      <x:c r="O326" s="26" t="str">
        <x:f>IF(OR(E326="",F326="",I326="",F326=I326,G326="",J326="",H326="",K326="",P326="",Q326="",T326="",U326=""),"Deux avis complets requis",IF(OR(P326&lt;&gt;E326,Q326&lt;&gt;E326),"Versions à harmoniser",IF(COUNTIFS('Corrections'!$B$5:$B$1004,A326,'Corrections'!$F$5:$F$1004,"Critique",'Corrections'!$J$5:$J$1004,"&lt;&gt;Clôturée")+COUNTIFS('Corrections'!$B$5:$B$1004,A326,'Corrections'!$F$5:$F$1004,"Majeure",'Corrections'!$J$5:$J$1004,"&lt;&gt;Clôturée")&gt;0,"Corrections bloquantes",IF(AND(H326="Validé",K326="Validé",ISNUMBER(G326),ISNUMBER(J326),G326&gt;='Mode emploi'!$B$17,J326&gt;='Mode emploi'!$B$17,G326&lt;=100,J326&lt;=100,T326="Proposé à validation",U326="Proposé à validation"),"À confirmer par coordination","Révision ou arbitrage"))))</x:f>
        <x:v>Deux avis complets requis</x:v>
      </x:c>
      <x:c r="P326" s="25"/>
      <x:c r="Q326" s="25"/>
      <x:c r="R326" s="20" t="n">
        <x:v>4</x:v>
      </x:c>
      <x:c r="S326" s="20" t="str">
        <x:v>https://renfo-plus-ci.gwyzail.chatgpt.site/atelier/generalites-fonctions</x:v>
      </x:c>
      <x:c r="T326" s="25"/>
      <x:c r="U326" s="25"/>
    </x:row>
    <x:row r="327" ht="72" customHeight="1">
      <x:c r="A327" s="20" t="str">
        <x:v>homotheties</x:v>
      </x:c>
      <x:c r="B327" s="20" t="str">
        <x:v>Mathématiques</x:v>
      </x:c>
      <x:c r="C327" s="20" t="str">
        <x:v>2nde C</x:v>
      </x:c>
      <x:c r="D327" s="20" t="str">
        <x:v>Homothéties</x:v>
      </x:c>
      <x:c r="E327" s="25" t="str">
        <x:v>137</x:v>
      </x:c>
      <x:c r="F327" s="25"/>
      <x:c r="G327" s="27"/>
      <x:c r="H327" s="25"/>
      <x:c r="I327" s="25"/>
      <x:c r="J327" s="27"/>
      <x:c r="K327" s="25"/>
      <x:c r="L327" s="25"/>
      <x:c r="M327" s="25"/>
      <x:c r="N327" s="25"/>
      <x:c r="O327" s="26" t="str">
        <x:f>IF(OR(E327="",F327="",I327="",F327=I327,G327="",J327="",H327="",K327="",P327="",Q327="",T327="",U327=""),"Deux avis complets requis",IF(OR(P327&lt;&gt;E327,Q327&lt;&gt;E327),"Versions à harmoniser",IF(COUNTIFS('Corrections'!$B$5:$B$1004,A327,'Corrections'!$F$5:$F$1004,"Critique",'Corrections'!$J$5:$J$1004,"&lt;&gt;Clôturée")+COUNTIFS('Corrections'!$B$5:$B$1004,A327,'Corrections'!$F$5:$F$1004,"Majeure",'Corrections'!$J$5:$J$1004,"&lt;&gt;Clôturée")&gt;0,"Corrections bloquantes",IF(AND(H327="Validé",K327="Validé",ISNUMBER(G327),ISNUMBER(J327),G327&gt;='Mode emploi'!$B$17,J327&gt;='Mode emploi'!$B$17,G327&lt;=100,J327&lt;=100,T327="Proposé à validation",U327="Proposé à validation"),"À confirmer par coordination","Révision ou arbitrage"))))</x:f>
        <x:v>Deux avis complets requis</x:v>
      </x:c>
      <x:c r="P327" s="25"/>
      <x:c r="Q327" s="25"/>
      <x:c r="R327" s="20" t="n">
        <x:v>4</x:v>
      </x:c>
      <x:c r="S327" s="20" t="str">
        <x:v>https://renfo-plus-ci.gwyzail.chatgpt.site/atelier/homotheties</x:v>
      </x:c>
      <x:c r="T327" s="25"/>
      <x:c r="U327" s="25"/>
    </x:row>
    <x:row r="328" ht="72" customHeight="1">
      <x:c r="A328" s="20" t="str">
        <x:v>inequations-deux-variables</x:v>
      </x:c>
      <x:c r="B328" s="20" t="str">
        <x:v>Mathématiques</x:v>
      </x:c>
      <x:c r="C328" s="20" t="str">
        <x:v>2nde C</x:v>
      </x:c>
      <x:c r="D328" s="20" t="str">
        <x:v>Inéquations dans le plan</x:v>
      </x:c>
      <x:c r="E328" s="25" t="str">
        <x:v>137</x:v>
      </x:c>
      <x:c r="F328" s="25"/>
      <x:c r="G328" s="27"/>
      <x:c r="H328" s="25"/>
      <x:c r="I328" s="25"/>
      <x:c r="J328" s="27"/>
      <x:c r="K328" s="25"/>
      <x:c r="L328" s="25"/>
      <x:c r="M328" s="25"/>
      <x:c r="N328" s="25"/>
      <x:c r="O328" s="26" t="str">
        <x:f>IF(OR(E328="",F328="",I328="",F328=I328,G328="",J328="",H328="",K328="",P328="",Q328="",T328="",U328=""),"Deux avis complets requis",IF(OR(P328&lt;&gt;E328,Q328&lt;&gt;E328),"Versions à harmoniser",IF(COUNTIFS('Corrections'!$B$5:$B$1004,A328,'Corrections'!$F$5:$F$1004,"Critique",'Corrections'!$J$5:$J$1004,"&lt;&gt;Clôturée")+COUNTIFS('Corrections'!$B$5:$B$1004,A328,'Corrections'!$F$5:$F$1004,"Majeure",'Corrections'!$J$5:$J$1004,"&lt;&gt;Clôturée")&gt;0,"Corrections bloquantes",IF(AND(H328="Validé",K328="Validé",ISNUMBER(G328),ISNUMBER(J328),G328&gt;='Mode emploi'!$B$17,J328&gt;='Mode emploi'!$B$17,G328&lt;=100,J328&lt;=100,T328="Proposé à validation",U328="Proposé à validation"),"À confirmer par coordination","Révision ou arbitrage"))))</x:f>
        <x:v>Deux avis complets requis</x:v>
      </x:c>
      <x:c r="P328" s="25"/>
      <x:c r="Q328" s="25"/>
      <x:c r="R328" s="20" t="n">
        <x:v>4</x:v>
      </x:c>
      <x:c r="S328" s="20" t="str">
        <x:v>https://renfo-plus-ci.gwyzail.chatgpt.site/atelier/inequations-deux-variables</x:v>
      </x:c>
      <x:c r="T328" s="25"/>
      <x:c r="U328" s="25"/>
    </x:row>
    <x:row r="329" ht="72" customHeight="1">
      <x:c r="A329" s="20" t="str">
        <x:v>produit-scalaire</x:v>
      </x:c>
      <x:c r="B329" s="20" t="str">
        <x:v>Mathématiques</x:v>
      </x:c>
      <x:c r="C329" s="20" t="str">
        <x:v>2nde C</x:v>
      </x:c>
      <x:c r="D329" s="20" t="str">
        <x:v>Produit scalaire : mesurer, calculer et démontrer</x:v>
      </x:c>
      <x:c r="E329" s="25" t="str">
        <x:v>137</x:v>
      </x:c>
      <x:c r="F329" s="25"/>
      <x:c r="G329" s="27"/>
      <x:c r="H329" s="25"/>
      <x:c r="I329" s="25"/>
      <x:c r="J329" s="27"/>
      <x:c r="K329" s="25"/>
      <x:c r="L329" s="25"/>
      <x:c r="M329" s="25"/>
      <x:c r="N329" s="25"/>
      <x:c r="O329" s="26" t="str">
        <x:f>IF(OR(E329="",F329="",I329="",F329=I329,G329="",J329="",H329="",K329="",P329="",Q329="",T329="",U329=""),"Deux avis complets requis",IF(OR(P329&lt;&gt;E329,Q329&lt;&gt;E329),"Versions à harmoniser",IF(COUNTIFS('Corrections'!$B$5:$B$1004,A329,'Corrections'!$F$5:$F$1004,"Critique",'Corrections'!$J$5:$J$1004,"&lt;&gt;Clôturée")+COUNTIFS('Corrections'!$B$5:$B$1004,A329,'Corrections'!$F$5:$F$1004,"Majeure",'Corrections'!$J$5:$J$1004,"&lt;&gt;Clôturée")&gt;0,"Corrections bloquantes",IF(AND(H329="Validé",K329="Validé",ISNUMBER(G329),ISNUMBER(J329),G329&gt;='Mode emploi'!$B$17,J329&gt;='Mode emploi'!$B$17,G329&lt;=100,J329&lt;=100,T329="Proposé à validation",U329="Proposé à validation"),"À confirmer par coordination","Révision ou arbitrage"))))</x:f>
        <x:v>Deux avis complets requis</x:v>
      </x:c>
      <x:c r="P329" s="25"/>
      <x:c r="Q329" s="25"/>
      <x:c r="R329" s="20" t="n">
        <x:v>4</x:v>
      </x:c>
      <x:c r="S329" s="20" t="str">
        <x:v>https://renfo-plus-ci.gwyzail.chatgpt.site/atelier/produit-scalaire</x:v>
      </x:c>
      <x:c r="T329" s="25"/>
      <x:c r="U329" s="25"/>
    </x:row>
    <x:row r="330" ht="72" customHeight="1">
      <x:c r="A330" s="20" t="str">
        <x:v>rotations</x:v>
      </x:c>
      <x:c r="B330" s="20" t="str">
        <x:v>Mathématiques</x:v>
      </x:c>
      <x:c r="C330" s="20" t="str">
        <x:v>2nde C</x:v>
      </x:c>
      <x:c r="D330" s="20" t="str">
        <x:v>Rotations</x:v>
      </x:c>
      <x:c r="E330" s="25" t="str">
        <x:v>137</x:v>
      </x:c>
      <x:c r="F330" s="25"/>
      <x:c r="G330" s="27"/>
      <x:c r="H330" s="25"/>
      <x:c r="I330" s="25"/>
      <x:c r="J330" s="27"/>
      <x:c r="K330" s="25"/>
      <x:c r="L330" s="25"/>
      <x:c r="M330" s="25"/>
      <x:c r="N330" s="25"/>
      <x:c r="O330" s="26" t="str">
        <x:f>IF(OR(E330="",F330="",I330="",F330=I330,G330="",J330="",H330="",K330="",P330="",Q330="",T330="",U330=""),"Deux avis complets requis",IF(OR(P330&lt;&gt;E330,Q330&lt;&gt;E330),"Versions à harmoniser",IF(COUNTIFS('Corrections'!$B$5:$B$1004,A330,'Corrections'!$F$5:$F$1004,"Critique",'Corrections'!$J$5:$J$1004,"&lt;&gt;Clôturée")+COUNTIFS('Corrections'!$B$5:$B$1004,A330,'Corrections'!$F$5:$F$1004,"Majeure",'Corrections'!$J$5:$J$1004,"&lt;&gt;Clôturée")&gt;0,"Corrections bloquantes",IF(AND(H330="Validé",K330="Validé",ISNUMBER(G330),ISNUMBER(J330),G330&gt;='Mode emploi'!$B$17,J330&gt;='Mode emploi'!$B$17,G330&lt;=100,J330&lt;=100,T330="Proposé à validation",U330="Proposé à validation"),"À confirmer par coordination","Révision ou arbitrage"))))</x:f>
        <x:v>Deux avis complets requis</x:v>
      </x:c>
      <x:c r="P330" s="25"/>
      <x:c r="Q330" s="25"/>
      <x:c r="R330" s="20" t="n">
        <x:v>4</x:v>
      </x:c>
      <x:c r="S330" s="20" t="str">
        <x:v>https://renfo-plus-ci.gwyzail.chatgpt.site/atelier/rotations</x:v>
      </x:c>
      <x:c r="T330" s="25"/>
      <x:c r="U330" s="25"/>
    </x:row>
    <x:row r="331" ht="72" customHeight="1">
      <x:c r="A331" s="20" t="str">
        <x:v>statistique</x:v>
      </x:c>
      <x:c r="B331" s="20" t="str">
        <x:v>Mathématiques</x:v>
      </x:c>
      <x:c r="C331" s="20" t="str">
        <x:v>2nde C</x:v>
      </x:c>
      <x:c r="D331" s="20" t="str">
        <x:v>Statistique : organiser, calculer et interpréter</x:v>
      </x:c>
      <x:c r="E331" s="25" t="str">
        <x:v>137</x:v>
      </x:c>
      <x:c r="F331" s="25"/>
      <x:c r="G331" s="27"/>
      <x:c r="H331" s="25"/>
      <x:c r="I331" s="25"/>
      <x:c r="J331" s="27"/>
      <x:c r="K331" s="25"/>
      <x:c r="L331" s="25"/>
      <x:c r="M331" s="25"/>
      <x:c r="N331" s="25"/>
      <x:c r="O331" s="26" t="str">
        <x:f>IF(OR(E331="",F331="",I331="",F331=I331,G331="",J331="",H331="",K331="",P331="",Q331="",T331="",U331=""),"Deux avis complets requis",IF(OR(P331&lt;&gt;E331,Q331&lt;&gt;E331),"Versions à harmoniser",IF(COUNTIFS('Corrections'!$B$5:$B$1004,A331,'Corrections'!$F$5:$F$1004,"Critique",'Corrections'!$J$5:$J$1004,"&lt;&gt;Clôturée")+COUNTIFS('Corrections'!$B$5:$B$1004,A331,'Corrections'!$F$5:$F$1004,"Majeure",'Corrections'!$J$5:$J$1004,"&lt;&gt;Clôturée")&gt;0,"Corrections bloquantes",IF(AND(H331="Validé",K331="Validé",ISNUMBER(G331),ISNUMBER(J331),G331&gt;='Mode emploi'!$B$17,J331&gt;='Mode emploi'!$B$17,G331&lt;=100,J331&lt;=100,T331="Proposé à validation",U331="Proposé à validation"),"À confirmer par coordination","Révision ou arbitrage"))))</x:f>
        <x:v>Deux avis complets requis</x:v>
      </x:c>
      <x:c r="P331" s="25"/>
      <x:c r="Q331" s="25"/>
      <x:c r="R331" s="20" t="n">
        <x:v>4</x:v>
      </x:c>
      <x:c r="S331" s="20" t="str">
        <x:v>https://renfo-plus-ci.gwyzail.chatgpt.site/atelier/statistique</x:v>
      </x:c>
      <x:c r="T331" s="25"/>
      <x:c r="U331" s="25"/>
    </x:row>
    <x:row r="332" ht="72" customHeight="1">
      <x:c r="A332" s="20" t="str">
        <x:v>symetries-translations</x:v>
      </x:c>
      <x:c r="B332" s="20" t="str">
        <x:v>Mathématiques</x:v>
      </x:c>
      <x:c r="C332" s="20" t="str">
        <x:v>2nde C</x:v>
      </x:c>
      <x:c r="D332" s="20" t="str">
        <x:v>Utilisation des symétries et translations</x:v>
      </x:c>
      <x:c r="E332" s="25" t="str">
        <x:v>137</x:v>
      </x:c>
      <x:c r="F332" s="25"/>
      <x:c r="G332" s="27"/>
      <x:c r="H332" s="25"/>
      <x:c r="I332" s="25"/>
      <x:c r="J332" s="27"/>
      <x:c r="K332" s="25"/>
      <x:c r="L332" s="25"/>
      <x:c r="M332" s="25"/>
      <x:c r="N332" s="25"/>
      <x:c r="O332" s="26" t="str">
        <x:f>IF(OR(E332="",F332="",I332="",F332=I332,G332="",J332="",H332="",K332="",P332="",Q332="",T332="",U332=""),"Deux avis complets requis",IF(OR(P332&lt;&gt;E332,Q332&lt;&gt;E332),"Versions à harmoniser",IF(COUNTIFS('Corrections'!$B$5:$B$1004,A332,'Corrections'!$F$5:$F$1004,"Critique",'Corrections'!$J$5:$J$1004,"&lt;&gt;Clôturée")+COUNTIFS('Corrections'!$B$5:$B$1004,A332,'Corrections'!$F$5:$F$1004,"Majeure",'Corrections'!$J$5:$J$1004,"&lt;&gt;Clôturée")&gt;0,"Corrections bloquantes",IF(AND(H332="Validé",K332="Validé",ISNUMBER(G332),ISNUMBER(J332),G332&gt;='Mode emploi'!$B$17,J332&gt;='Mode emploi'!$B$17,G332&lt;=100,J332&lt;=100,T332="Proposé à validation",U332="Proposé à validation"),"À confirmer par coordination","Révision ou arbitrage"))))</x:f>
        <x:v>Deux avis complets requis</x:v>
      </x:c>
      <x:c r="P332" s="25"/>
      <x:c r="Q332" s="25"/>
      <x:c r="R332" s="20" t="n">
        <x:v>4</x:v>
      </x:c>
      <x:c r="S332" s="20" t="str">
        <x:v>https://renfo-plus-ci.gwyzail.chatgpt.site/atelier/symetries-translations</x:v>
      </x:c>
      <x:c r="T332" s="25"/>
      <x:c r="U332" s="25"/>
    </x:row>
    <x:row r="333" ht="72" customHeight="1">
      <x:c r="A333" s="20" t="str">
        <x:v>vecteurs-points-plan</x:v>
      </x:c>
      <x:c r="B333" s="20" t="str">
        <x:v>Mathématiques</x:v>
      </x:c>
      <x:c r="C333" s="20" t="str">
        <x:v>2nde C</x:v>
      </x:c>
      <x:c r="D333" s="20" t="str">
        <x:v>Vecteurs et points du plan</x:v>
      </x:c>
      <x:c r="E333" s="25" t="str">
        <x:v>137</x:v>
      </x:c>
      <x:c r="F333" s="25"/>
      <x:c r="G333" s="27"/>
      <x:c r="H333" s="25"/>
      <x:c r="I333" s="25"/>
      <x:c r="J333" s="27"/>
      <x:c r="K333" s="25"/>
      <x:c r="L333" s="25"/>
      <x:c r="M333" s="25"/>
      <x:c r="N333" s="25"/>
      <x:c r="O333" s="26" t="str">
        <x:f>IF(OR(E333="",F333="",I333="",F333=I333,G333="",J333="",H333="",K333="",P333="",Q333="",T333="",U333=""),"Deux avis complets requis",IF(OR(P333&lt;&gt;E333,Q333&lt;&gt;E333),"Versions à harmoniser",IF(COUNTIFS('Corrections'!$B$5:$B$1004,A333,'Corrections'!$F$5:$F$1004,"Critique",'Corrections'!$J$5:$J$1004,"&lt;&gt;Clôturée")+COUNTIFS('Corrections'!$B$5:$B$1004,A333,'Corrections'!$F$5:$F$1004,"Majeure",'Corrections'!$J$5:$J$1004,"&lt;&gt;Clôturée")&gt;0,"Corrections bloquantes",IF(AND(H333="Validé",K333="Validé",ISNUMBER(G333),ISNUMBER(J333),G333&gt;='Mode emploi'!$B$17,J333&gt;='Mode emploi'!$B$17,G333&lt;=100,J333&lt;=100,T333="Proposé à validation",U333="Proposé à validation"),"À confirmer par coordination","Révision ou arbitrage"))))</x:f>
        <x:v>Deux avis complets requis</x:v>
      </x:c>
      <x:c r="P333" s="25"/>
      <x:c r="Q333" s="25"/>
      <x:c r="R333" s="20" t="n">
        <x:v>4</x:v>
      </x:c>
      <x:c r="S333" s="20" t="str">
        <x:v>https://renfo-plus-ci.gwyzail.chatgpt.site/atelier/vecteurs-points-plan</x:v>
      </x:c>
      <x:c r="T333" s="25"/>
      <x:c r="U333" s="25"/>
    </x:row>
    <x:row r="334" ht="72" customHeight="1">
      <x:c r="A334" s="20" t="str">
        <x:v>angles-inscrits-3e-renfo</x:v>
      </x:c>
      <x:c r="B334" s="20" t="str">
        <x:v>Mathématiques</x:v>
      </x:c>
      <x:c r="C334" s="20" t="str">
        <x:v>3e</x:v>
      </x:c>
      <x:c r="D334" s="20" t="str">
        <x:v>Angles inscrits et angles au centre</x:v>
      </x:c>
      <x:c r="E334" s="25" t="str">
        <x:v>137</x:v>
      </x:c>
      <x:c r="F334" s="25"/>
      <x:c r="G334" s="27"/>
      <x:c r="H334" s="25"/>
      <x:c r="I334" s="25"/>
      <x:c r="J334" s="27"/>
      <x:c r="K334" s="25"/>
      <x:c r="L334" s="25"/>
      <x:c r="M334" s="25"/>
      <x:c r="N334" s="25"/>
      <x:c r="O334" s="26" t="str">
        <x:f>IF(OR(E334="",F334="",I334="",F334=I334,G334="",J334="",H334="",K334="",P334="",Q334="",T334="",U334=""),"Deux avis complets requis",IF(OR(P334&lt;&gt;E334,Q334&lt;&gt;E334),"Versions à harmoniser",IF(COUNTIFS('Corrections'!$B$5:$B$1004,A334,'Corrections'!$F$5:$F$1004,"Critique",'Corrections'!$J$5:$J$1004,"&lt;&gt;Clôturée")+COUNTIFS('Corrections'!$B$5:$B$1004,A334,'Corrections'!$F$5:$F$1004,"Majeure",'Corrections'!$J$5:$J$1004,"&lt;&gt;Clôturée")&gt;0,"Corrections bloquantes",IF(AND(H334="Validé",K334="Validé",ISNUMBER(G334),ISNUMBER(J334),G334&gt;='Mode emploi'!$B$17,J334&gt;='Mode emploi'!$B$17,G334&lt;=100,J334&lt;=100,T334="Proposé à validation",U334="Proposé à validation"),"À confirmer par coordination","Révision ou arbitrage"))))</x:f>
        <x:v>Deux avis complets requis</x:v>
      </x:c>
      <x:c r="P334" s="25"/>
      <x:c r="Q334" s="25"/>
      <x:c r="R334" s="20" t="n">
        <x:v>4</x:v>
      </x:c>
      <x:c r="S334" s="20" t="str">
        <x:v>https://renfo-plus-ci.gwyzail.chatgpt.site/atelier/angles-inscrits-3e-renfo</x:v>
      </x:c>
      <x:c r="T334" s="25"/>
      <x:c r="U334" s="25"/>
    </x:row>
    <x:row r="335" ht="72" customHeight="1">
      <x:c r="A335" s="20" t="str">
        <x:v>applications-affines-3e-renfo</x:v>
      </x:c>
      <x:c r="B335" s="20" t="str">
        <x:v>Mathématiques</x:v>
      </x:c>
      <x:c r="C335" s="20" t="str">
        <x:v>3e</x:v>
      </x:c>
      <x:c r="D335" s="20" t="str">
        <x:v>Applications affines et linéaires</x:v>
      </x:c>
      <x:c r="E335" s="25" t="str">
        <x:v>137</x:v>
      </x:c>
      <x:c r="F335" s="25"/>
      <x:c r="G335" s="27"/>
      <x:c r="H335" s="25"/>
      <x:c r="I335" s="25"/>
      <x:c r="J335" s="27"/>
      <x:c r="K335" s="25"/>
      <x:c r="L335" s="25"/>
      <x:c r="M335" s="25"/>
      <x:c r="N335" s="25"/>
      <x:c r="O335" s="26" t="str">
        <x:f>IF(OR(E335="",F335="",I335="",F335=I335,G335="",J335="",H335="",K335="",P335="",Q335="",T335="",U335=""),"Deux avis complets requis",IF(OR(P335&lt;&gt;E335,Q335&lt;&gt;E335),"Versions à harmoniser",IF(COUNTIFS('Corrections'!$B$5:$B$1004,A335,'Corrections'!$F$5:$F$1004,"Critique",'Corrections'!$J$5:$J$1004,"&lt;&gt;Clôturée")+COUNTIFS('Corrections'!$B$5:$B$1004,A335,'Corrections'!$F$5:$F$1004,"Majeure",'Corrections'!$J$5:$J$1004,"&lt;&gt;Clôturée")&gt;0,"Corrections bloquantes",IF(AND(H335="Validé",K335="Validé",ISNUMBER(G335),ISNUMBER(J335),G335&gt;='Mode emploi'!$B$17,J335&gt;='Mode emploi'!$B$17,G335&lt;=100,J335&lt;=100,T335="Proposé à validation",U335="Proposé à validation"),"À confirmer par coordination","Révision ou arbitrage"))))</x:f>
        <x:v>Deux avis complets requis</x:v>
      </x:c>
      <x:c r="P335" s="25"/>
      <x:c r="Q335" s="25"/>
      <x:c r="R335" s="20" t="n">
        <x:v>4</x:v>
      </x:c>
      <x:c r="S335" s="20" t="str">
        <x:v>https://renfo-plus-ci.gwyzail.chatgpt.site/atelier/applications-affines-3e-renfo</x:v>
      </x:c>
      <x:c r="T335" s="25"/>
      <x:c r="U335" s="25"/>
    </x:row>
    <x:row r="336" ht="72" customHeight="1">
      <x:c r="A336" s="20" t="str">
        <x:v>calcul-litteral-3e-renfo</x:v>
      </x:c>
      <x:c r="B336" s="20" t="str">
        <x:v>Mathématiques</x:v>
      </x:c>
      <x:c r="C336" s="20" t="str">
        <x:v>3e</x:v>
      </x:c>
      <x:c r="D336" s="20" t="str">
        <x:v>Calcul littéral, puissances et quotients</x:v>
      </x:c>
      <x:c r="E336" s="25" t="str">
        <x:v>137</x:v>
      </x:c>
      <x:c r="F336" s="25"/>
      <x:c r="G336" s="27"/>
      <x:c r="H336" s="25"/>
      <x:c r="I336" s="25"/>
      <x:c r="J336" s="27"/>
      <x:c r="K336" s="25"/>
      <x:c r="L336" s="25"/>
      <x:c r="M336" s="25"/>
      <x:c r="N336" s="25"/>
      <x:c r="O336" s="26" t="str">
        <x:f>IF(OR(E336="",F336="",I336="",F336=I336,G336="",J336="",H336="",K336="",P336="",Q336="",T336="",U336=""),"Deux avis complets requis",IF(OR(P336&lt;&gt;E336,Q336&lt;&gt;E336),"Versions à harmoniser",IF(COUNTIFS('Corrections'!$B$5:$B$1004,A336,'Corrections'!$F$5:$F$1004,"Critique",'Corrections'!$J$5:$J$1004,"&lt;&gt;Clôturée")+COUNTIFS('Corrections'!$B$5:$B$1004,A336,'Corrections'!$F$5:$F$1004,"Majeure",'Corrections'!$J$5:$J$1004,"&lt;&gt;Clôturée")&gt;0,"Corrections bloquantes",IF(AND(H336="Validé",K336="Validé",ISNUMBER(G336),ISNUMBER(J336),G336&gt;='Mode emploi'!$B$17,J336&gt;='Mode emploi'!$B$17,G336&lt;=100,J336&lt;=100,T336="Proposé à validation",U336="Proposé à validation"),"À confirmer par coordination","Révision ou arbitrage"))))</x:f>
        <x:v>Deux avis complets requis</x:v>
      </x:c>
      <x:c r="P336" s="25"/>
      <x:c r="Q336" s="25"/>
      <x:c r="R336" s="20" t="n">
        <x:v>4</x:v>
      </x:c>
      <x:c r="S336" s="20" t="str">
        <x:v>https://renfo-plus-ci.gwyzail.chatgpt.site/atelier/calcul-litteral-3e-renfo</x:v>
      </x:c>
      <x:c r="T336" s="25"/>
      <x:c r="U336" s="25"/>
    </x:row>
    <x:row r="337" ht="72" customHeight="1">
      <x:c r="A337" s="20" t="str">
        <x:v>calcul-numerique-intervalles-3e-renfo</x:v>
      </x:c>
      <x:c r="B337" s="20" t="str">
        <x:v>Mathématiques</x:v>
      </x:c>
      <x:c r="C337" s="20" t="str">
        <x:v>3e</x:v>
      </x:c>
      <x:c r="D337" s="20" t="str">
        <x:v>Calcul numérique, intervalles et encadrements</x:v>
      </x:c>
      <x:c r="E337" s="25" t="str">
        <x:v>137</x:v>
      </x:c>
      <x:c r="F337" s="25"/>
      <x:c r="G337" s="27"/>
      <x:c r="H337" s="25"/>
      <x:c r="I337" s="25"/>
      <x:c r="J337" s="27"/>
      <x:c r="K337" s="25"/>
      <x:c r="L337" s="25"/>
      <x:c r="M337" s="25"/>
      <x:c r="N337" s="25"/>
      <x:c r="O337" s="26" t="str">
        <x:f>IF(OR(E337="",F337="",I337="",F337=I337,G337="",J337="",H337="",K337="",P337="",Q337="",T337="",U337=""),"Deux avis complets requis",IF(OR(P337&lt;&gt;E337,Q337&lt;&gt;E337),"Versions à harmoniser",IF(COUNTIFS('Corrections'!$B$5:$B$1004,A337,'Corrections'!$F$5:$F$1004,"Critique",'Corrections'!$J$5:$J$1004,"&lt;&gt;Clôturée")+COUNTIFS('Corrections'!$B$5:$B$1004,A337,'Corrections'!$F$5:$F$1004,"Majeure",'Corrections'!$J$5:$J$1004,"&lt;&gt;Clôturée")&gt;0,"Corrections bloquantes",IF(AND(H337="Validé",K337="Validé",ISNUMBER(G337),ISNUMBER(J337),G337&gt;='Mode emploi'!$B$17,J337&gt;='Mode emploi'!$B$17,G337&lt;=100,J337&lt;=100,T337="Proposé à validation",U337="Proposé à validation"),"À confirmer par coordination","Révision ou arbitrage"))))</x:f>
        <x:v>Deux avis complets requis</x:v>
      </x:c>
      <x:c r="P337" s="25"/>
      <x:c r="Q337" s="25"/>
      <x:c r="R337" s="20" t="n">
        <x:v>4</x:v>
      </x:c>
      <x:c r="S337" s="20" t="str">
        <x:v>https://renfo-plus-ci.gwyzail.chatgpt.site/atelier/calcul-numerique-intervalles-3e-renfo</x:v>
      </x:c>
      <x:c r="T337" s="25"/>
      <x:c r="U337" s="25"/>
    </x:row>
    <x:row r="338" ht="72" customHeight="1">
      <x:c r="A338" s="20" t="str">
        <x:v>coordonnees-vecteur-3e-renfo</x:v>
      </x:c>
      <x:c r="B338" s="20" t="str">
        <x:v>Mathématiques</x:v>
      </x:c>
      <x:c r="C338" s="20" t="str">
        <x:v>3e</x:v>
      </x:c>
      <x:c r="D338" s="20" t="str">
        <x:v>Coordonnées des vecteurs et distances</x:v>
      </x:c>
      <x:c r="E338" s="25" t="str">
        <x:v>137</x:v>
      </x:c>
      <x:c r="F338" s="25"/>
      <x:c r="G338" s="27"/>
      <x:c r="H338" s="25"/>
      <x:c r="I338" s="25"/>
      <x:c r="J338" s="27"/>
      <x:c r="K338" s="25"/>
      <x:c r="L338" s="25"/>
      <x:c r="M338" s="25"/>
      <x:c r="N338" s="25"/>
      <x:c r="O338" s="26" t="str">
        <x:f>IF(OR(E338="",F338="",I338="",F338=I338,G338="",J338="",H338="",K338="",P338="",Q338="",T338="",U338=""),"Deux avis complets requis",IF(OR(P338&lt;&gt;E338,Q338&lt;&gt;E338),"Versions à harmoniser",IF(COUNTIFS('Corrections'!$B$5:$B$1004,A338,'Corrections'!$F$5:$F$1004,"Critique",'Corrections'!$J$5:$J$1004,"&lt;&gt;Clôturée")+COUNTIFS('Corrections'!$B$5:$B$1004,A338,'Corrections'!$F$5:$F$1004,"Majeure",'Corrections'!$J$5:$J$1004,"&lt;&gt;Clôturée")&gt;0,"Corrections bloquantes",IF(AND(H338="Validé",K338="Validé",ISNUMBER(G338),ISNUMBER(J338),G338&gt;='Mode emploi'!$B$17,J338&gt;='Mode emploi'!$B$17,G338&lt;=100,J338&lt;=100,T338="Proposé à validation",U338="Proposé à validation"),"À confirmer par coordination","Révision ou arbitrage"))))</x:f>
        <x:v>Deux avis complets requis</x:v>
      </x:c>
      <x:c r="P338" s="25"/>
      <x:c r="Q338" s="25"/>
      <x:c r="R338" s="20" t="n">
        <x:v>4</x:v>
      </x:c>
      <x:c r="S338" s="20" t="str">
        <x:v>https://renfo-plus-ci.gwyzail.chatgpt.site/atelier/coordonnees-vecteur-3e-renfo</x:v>
      </x:c>
      <x:c r="T338" s="25"/>
      <x:c r="U338" s="25"/>
    </x:row>
    <x:row r="339" ht="72" customHeight="1">
      <x:c r="A339" s="20" t="str">
        <x:v>equations-droites-3e-renfo</x:v>
      </x:c>
      <x:c r="B339" s="20" t="str">
        <x:v>Mathématiques</x:v>
      </x:c>
      <x:c r="C339" s="20" t="str">
        <x:v>3e</x:v>
      </x:c>
      <x:c r="D339" s="20" t="str">
        <x:v>Équations de droites</x:v>
      </x:c>
      <x:c r="E339" s="25" t="str">
        <x:v>137</x:v>
      </x:c>
      <x:c r="F339" s="25"/>
      <x:c r="G339" s="27"/>
      <x:c r="H339" s="25"/>
      <x:c r="I339" s="25"/>
      <x:c r="J339" s="27"/>
      <x:c r="K339" s="25"/>
      <x:c r="L339" s="25"/>
      <x:c r="M339" s="25"/>
      <x:c r="N339" s="25"/>
      <x:c r="O339" s="26" t="str">
        <x:f>IF(OR(E339="",F339="",I339="",F339=I339,G339="",J339="",H339="",K339="",P339="",Q339="",T339="",U339=""),"Deux avis complets requis",IF(OR(P339&lt;&gt;E339,Q339&lt;&gt;E339),"Versions à harmoniser",IF(COUNTIFS('Corrections'!$B$5:$B$1004,A339,'Corrections'!$F$5:$F$1004,"Critique",'Corrections'!$J$5:$J$1004,"&lt;&gt;Clôturée")+COUNTIFS('Corrections'!$B$5:$B$1004,A339,'Corrections'!$F$5:$F$1004,"Majeure",'Corrections'!$J$5:$J$1004,"&lt;&gt;Clôturée")&gt;0,"Corrections bloquantes",IF(AND(H339="Validé",K339="Validé",ISNUMBER(G339),ISNUMBER(J339),G339&gt;='Mode emploi'!$B$17,J339&gt;='Mode emploi'!$B$17,G339&lt;=100,J339&lt;=100,T339="Proposé à validation",U339="Proposé à validation"),"À confirmer par coordination","Révision ou arbitrage"))))</x:f>
        <x:v>Deux avis complets requis</x:v>
      </x:c>
      <x:c r="P339" s="25"/>
      <x:c r="Q339" s="25"/>
      <x:c r="R339" s="20" t="n">
        <x:v>4</x:v>
      </x:c>
      <x:c r="S339" s="20" t="str">
        <x:v>https://renfo-plus-ci.gwyzail.chatgpt.site/atelier/equations-droites-3e-renfo</x:v>
      </x:c>
      <x:c r="T339" s="25"/>
      <x:c r="U339" s="25"/>
    </x:row>
    <x:row r="340" ht="72" customHeight="1">
      <x:c r="A340" s="20" t="str">
        <x:v>equations-inequations-reelles-3e-renfo</x:v>
      </x:c>
      <x:c r="B340" s="20" t="str">
        <x:v>Mathématiques</x:v>
      </x:c>
      <x:c r="C340" s="20" t="str">
        <x:v>3e</x:v>
      </x:c>
      <x:c r="D340" s="20" t="str">
        <x:v>Équations et inéquations dans les réels</x:v>
      </x:c>
      <x:c r="E340" s="25" t="str">
        <x:v>137</x:v>
      </x:c>
      <x:c r="F340" s="25"/>
      <x:c r="G340" s="27"/>
      <x:c r="H340" s="25"/>
      <x:c r="I340" s="25"/>
      <x:c r="J340" s="27"/>
      <x:c r="K340" s="25"/>
      <x:c r="L340" s="25"/>
      <x:c r="M340" s="25"/>
      <x:c r="N340" s="25"/>
      <x:c r="O340" s="26" t="str">
        <x:f>IF(OR(E340="",F340="",I340="",F340=I340,G340="",J340="",H340="",K340="",P340="",Q340="",T340="",U340=""),"Deux avis complets requis",IF(OR(P340&lt;&gt;E340,Q340&lt;&gt;E340),"Versions à harmoniser",IF(COUNTIFS('Corrections'!$B$5:$B$1004,A340,'Corrections'!$F$5:$F$1004,"Critique",'Corrections'!$J$5:$J$1004,"&lt;&gt;Clôturée")+COUNTIFS('Corrections'!$B$5:$B$1004,A340,'Corrections'!$F$5:$F$1004,"Majeure",'Corrections'!$J$5:$J$1004,"&lt;&gt;Clôturée")&gt;0,"Corrections bloquantes",IF(AND(H340="Validé",K340="Validé",ISNUMBER(G340),ISNUMBER(J340),G340&gt;='Mode emploi'!$B$17,J340&gt;='Mode emploi'!$B$17,G340&lt;=100,J340&lt;=100,T340="Proposé à validation",U340="Proposé à validation"),"À confirmer par coordination","Révision ou arbitrage"))))</x:f>
        <x:v>Deux avis complets requis</x:v>
      </x:c>
      <x:c r="P340" s="25"/>
      <x:c r="Q340" s="25"/>
      <x:c r="R340" s="20" t="n">
        <x:v>4</x:v>
      </x:c>
      <x:c r="S340" s="20" t="str">
        <x:v>https://renfo-plus-ci.gwyzail.chatgpt.site/atelier/equations-inequations-reelles-3e-renfo</x:v>
      </x:c>
      <x:c r="T340" s="25"/>
      <x:c r="U340" s="25"/>
    </x:row>
    <x:row r="341" ht="72" customHeight="1">
      <x:c r="A341" s="20" t="str">
        <x:v>systemes-equations-3e-renfo</x:v>
      </x:c>
      <x:c r="B341" s="20" t="str">
        <x:v>Mathématiques</x:v>
      </x:c>
      <x:c r="C341" s="20" t="str">
        <x:v>3e</x:v>
      </x:c>
      <x:c r="D341" s="20" t="str">
        <x:v>Équations, systèmes et demi-plans</x:v>
      </x:c>
      <x:c r="E341" s="25" t="str">
        <x:v>137</x:v>
      </x:c>
      <x:c r="F341" s="25"/>
      <x:c r="G341" s="27"/>
      <x:c r="H341" s="25"/>
      <x:c r="I341" s="25"/>
      <x:c r="J341" s="27"/>
      <x:c r="K341" s="25"/>
      <x:c r="L341" s="25"/>
      <x:c r="M341" s="25"/>
      <x:c r="N341" s="25"/>
      <x:c r="O341" s="26" t="str">
        <x:f>IF(OR(E341="",F341="",I341="",F341=I341,G341="",J341="",H341="",K341="",P341="",Q341="",T341="",U341=""),"Deux avis complets requis",IF(OR(P341&lt;&gt;E341,Q341&lt;&gt;E341),"Versions à harmoniser",IF(COUNTIFS('Corrections'!$B$5:$B$1004,A341,'Corrections'!$F$5:$F$1004,"Critique",'Corrections'!$J$5:$J$1004,"&lt;&gt;Clôturée")+COUNTIFS('Corrections'!$B$5:$B$1004,A341,'Corrections'!$F$5:$F$1004,"Majeure",'Corrections'!$J$5:$J$1004,"&lt;&gt;Clôturée")&gt;0,"Corrections bloquantes",IF(AND(H341="Validé",K341="Validé",ISNUMBER(G341),ISNUMBER(J341),G341&gt;='Mode emploi'!$B$17,J341&gt;='Mode emploi'!$B$17,G341&lt;=100,J341&lt;=100,T341="Proposé à validation",U341="Proposé à validation"),"À confirmer par coordination","Révision ou arbitrage"))))</x:f>
        <x:v>Deux avis complets requis</x:v>
      </x:c>
      <x:c r="P341" s="25"/>
      <x:c r="Q341" s="25"/>
      <x:c r="R341" s="20" t="n">
        <x:v>4</x:v>
      </x:c>
      <x:c r="S341" s="20" t="str">
        <x:v>https://renfo-plus-ci.gwyzail.chatgpt.site/atelier/systemes-equations-3e-renfo</x:v>
      </x:c>
      <x:c r="T341" s="25"/>
      <x:c r="U341" s="25"/>
    </x:row>
    <x:row r="342" ht="72" customHeight="1">
      <x:c r="A342" s="20" t="str">
        <x:v>pyramide-cone-3e-renfo</x:v>
      </x:c>
      <x:c r="B342" s="20" t="str">
        <x:v>Mathématiques</x:v>
      </x:c>
      <x:c r="C342" s="20" t="str">
        <x:v>3e</x:v>
      </x:c>
      <x:c r="D342" s="20" t="str">
        <x:v>Pyramides et cônes de révolution</x:v>
      </x:c>
      <x:c r="E342" s="25" t="str">
        <x:v>137</x:v>
      </x:c>
      <x:c r="F342" s="25"/>
      <x:c r="G342" s="27"/>
      <x:c r="H342" s="25"/>
      <x:c r="I342" s="25"/>
      <x:c r="J342" s="27"/>
      <x:c r="K342" s="25"/>
      <x:c r="L342" s="25"/>
      <x:c r="M342" s="25"/>
      <x:c r="N342" s="25"/>
      <x:c r="O342" s="26" t="str">
        <x:f>IF(OR(E342="",F342="",I342="",F342=I342,G342="",J342="",H342="",K342="",P342="",Q342="",T342="",U342=""),"Deux avis complets requis",IF(OR(P342&lt;&gt;E342,Q342&lt;&gt;E342),"Versions à harmoniser",IF(COUNTIFS('Corrections'!$B$5:$B$1004,A342,'Corrections'!$F$5:$F$1004,"Critique",'Corrections'!$J$5:$J$1004,"&lt;&gt;Clôturée")+COUNTIFS('Corrections'!$B$5:$B$1004,A342,'Corrections'!$F$5:$F$1004,"Majeure",'Corrections'!$J$5:$J$1004,"&lt;&gt;Clôturée")&gt;0,"Corrections bloquantes",IF(AND(H342="Validé",K342="Validé",ISNUMBER(G342),ISNUMBER(J342),G342&gt;='Mode emploi'!$B$17,J342&gt;='Mode emploi'!$B$17,G342&lt;=100,J342&lt;=100,T342="Proposé à validation",U342="Proposé à validation"),"À confirmer par coordination","Révision ou arbitrage"))))</x:f>
        <x:v>Deux avis complets requis</x:v>
      </x:c>
      <x:c r="P342" s="25"/>
      <x:c r="Q342" s="25"/>
      <x:c r="R342" s="20" t="n">
        <x:v>4</x:v>
      </x:c>
      <x:c r="S342" s="20" t="str">
        <x:v>https://renfo-plus-ci.gwyzail.chatgpt.site/atelier/pyramide-cone-3e-renfo</x:v>
      </x:c>
      <x:c r="T342" s="25"/>
      <x:c r="U342" s="25"/>
    </x:row>
    <x:row r="343" ht="72" customHeight="1">
      <x:c r="A343" s="20" t="str">
        <x:v>racines-carrees-3e-renfo</x:v>
      </x:c>
      <x:c r="B343" s="20" t="str">
        <x:v>Mathématiques</x:v>
      </x:c>
      <x:c r="C343" s="20" t="str">
        <x:v>3e</x:v>
      </x:c>
      <x:c r="D343" s="20" t="str">
        <x:v>Racines carrées et nombres réels</x:v>
      </x:c>
      <x:c r="E343" s="25" t="str">
        <x:v>137</x:v>
      </x:c>
      <x:c r="F343" s="25"/>
      <x:c r="G343" s="27"/>
      <x:c r="H343" s="25"/>
      <x:c r="I343" s="25"/>
      <x:c r="J343" s="27"/>
      <x:c r="K343" s="25"/>
      <x:c r="L343" s="25"/>
      <x:c r="M343" s="25"/>
      <x:c r="N343" s="25"/>
      <x:c r="O343" s="26" t="str">
        <x:f>IF(OR(E343="",F343="",I343="",F343=I343,G343="",J343="",H343="",K343="",P343="",Q343="",T343="",U343=""),"Deux avis complets requis",IF(OR(P343&lt;&gt;E343,Q343&lt;&gt;E343),"Versions à harmoniser",IF(COUNTIFS('Corrections'!$B$5:$B$1004,A343,'Corrections'!$F$5:$F$1004,"Critique",'Corrections'!$J$5:$J$1004,"&lt;&gt;Clôturée")+COUNTIFS('Corrections'!$B$5:$B$1004,A343,'Corrections'!$F$5:$F$1004,"Majeure",'Corrections'!$J$5:$J$1004,"&lt;&gt;Clôturée")&gt;0,"Corrections bloquantes",IF(AND(H343="Validé",K343="Validé",ISNUMBER(G343),ISNUMBER(J343),G343&gt;='Mode emploi'!$B$17,J343&gt;='Mode emploi'!$B$17,G343&lt;=100,J343&lt;=100,T343="Proposé à validation",U343="Proposé à validation"),"À confirmer par coordination","Révision ou arbitrage"))))</x:f>
        <x:v>Deux avis complets requis</x:v>
      </x:c>
      <x:c r="P343" s="25"/>
      <x:c r="Q343" s="25"/>
      <x:c r="R343" s="20" t="n">
        <x:v>4</x:v>
      </x:c>
      <x:c r="S343" s="20" t="str">
        <x:v>https://renfo-plus-ci.gwyzail.chatgpt.site/atelier/racines-carrees-3e-renfo</x:v>
      </x:c>
      <x:c r="T343" s="25"/>
      <x:c r="U343" s="25"/>
    </x:row>
    <x:row r="344" ht="72" customHeight="1">
      <x:c r="A344" s="20" t="str">
        <x:v>statistiques-series-3e-renfo</x:v>
      </x:c>
      <x:c r="B344" s="20" t="str">
        <x:v>Mathématiques</x:v>
      </x:c>
      <x:c r="C344" s="20" t="str">
        <x:v>3e</x:v>
      </x:c>
      <x:c r="D344" s="20" t="str">
        <x:v>Statistiques : médiane, classes et graphiques</x:v>
      </x:c>
      <x:c r="E344" s="25" t="str">
        <x:v>137</x:v>
      </x:c>
      <x:c r="F344" s="25"/>
      <x:c r="G344" s="27"/>
      <x:c r="H344" s="25"/>
      <x:c r="I344" s="25"/>
      <x:c r="J344" s="27"/>
      <x:c r="K344" s="25"/>
      <x:c r="L344" s="25"/>
      <x:c r="M344" s="25"/>
      <x:c r="N344" s="25"/>
      <x:c r="O344" s="26" t="str">
        <x:f>IF(OR(E344="",F344="",I344="",F344=I344,G344="",J344="",H344="",K344="",P344="",Q344="",T344="",U344=""),"Deux avis complets requis",IF(OR(P344&lt;&gt;E344,Q344&lt;&gt;E344),"Versions à harmoniser",IF(COUNTIFS('Corrections'!$B$5:$B$1004,A344,'Corrections'!$F$5:$F$1004,"Critique",'Corrections'!$J$5:$J$1004,"&lt;&gt;Clôturée")+COUNTIFS('Corrections'!$B$5:$B$1004,A344,'Corrections'!$F$5:$F$1004,"Majeure",'Corrections'!$J$5:$J$1004,"&lt;&gt;Clôturée")&gt;0,"Corrections bloquantes",IF(AND(H344="Validé",K344="Validé",ISNUMBER(G344),ISNUMBER(J344),G344&gt;='Mode emploi'!$B$17,J344&gt;='Mode emploi'!$B$17,G344&lt;=100,J344&lt;=100,T344="Proposé à validation",U344="Proposé à validation"),"À confirmer par coordination","Révision ou arbitrage"))))</x:f>
        <x:v>Deux avis complets requis</x:v>
      </x:c>
      <x:c r="P344" s="25"/>
      <x:c r="Q344" s="25"/>
      <x:c r="R344" s="20" t="n">
        <x:v>4</x:v>
      </x:c>
      <x:c r="S344" s="20" t="str">
        <x:v>https://renfo-plus-ci.gwyzail.chatgpt.site/atelier/statistiques-series-3e-renfo</x:v>
      </x:c>
      <x:c r="T344" s="25"/>
      <x:c r="U344" s="25"/>
    </x:row>
    <x:row r="345" ht="72" customHeight="1">
      <x:c r="A345" s="20" t="str">
        <x:v>thales-triangle-3e-renfo</x:v>
      </x:c>
      <x:c r="B345" s="20" t="str">
        <x:v>Mathématiques</x:v>
      </x:c>
      <x:c r="C345" s="20" t="str">
        <x:v>3e</x:v>
      </x:c>
      <x:c r="D345" s="20" t="str">
        <x:v>Thalès et sa réciproque</x:v>
      </x:c>
      <x:c r="E345" s="25" t="str">
        <x:v>137</x:v>
      </x:c>
      <x:c r="F345" s="25"/>
      <x:c r="G345" s="27"/>
      <x:c r="H345" s="25"/>
      <x:c r="I345" s="25"/>
      <x:c r="J345" s="27"/>
      <x:c r="K345" s="25"/>
      <x:c r="L345" s="25"/>
      <x:c r="M345" s="25"/>
      <x:c r="N345" s="25"/>
      <x:c r="O345" s="26" t="str">
        <x:f>IF(OR(E345="",F345="",I345="",F345=I345,G345="",J345="",H345="",K345="",P345="",Q345="",T345="",U345=""),"Deux avis complets requis",IF(OR(P345&lt;&gt;E345,Q345&lt;&gt;E345),"Versions à harmoniser",IF(COUNTIFS('Corrections'!$B$5:$B$1004,A345,'Corrections'!$F$5:$F$1004,"Critique",'Corrections'!$J$5:$J$1004,"&lt;&gt;Clôturée")+COUNTIFS('Corrections'!$B$5:$B$1004,A345,'Corrections'!$F$5:$F$1004,"Majeure",'Corrections'!$J$5:$J$1004,"&lt;&gt;Clôturée")&gt;0,"Corrections bloquantes",IF(AND(H345="Validé",K345="Validé",ISNUMBER(G345),ISNUMBER(J345),G345&gt;='Mode emploi'!$B$17,J345&gt;='Mode emploi'!$B$17,G345&lt;=100,J345&lt;=100,T345="Proposé à validation",U345="Proposé à validation"),"À confirmer par coordination","Révision ou arbitrage"))))</x:f>
        <x:v>Deux avis complets requis</x:v>
      </x:c>
      <x:c r="P345" s="25"/>
      <x:c r="Q345" s="25"/>
      <x:c r="R345" s="20" t="n">
        <x:v>4</x:v>
      </x:c>
      <x:c r="S345" s="20" t="str">
        <x:v>https://renfo-plus-ci.gwyzail.chatgpt.site/atelier/thales-triangle-3e-renfo</x:v>
      </x:c>
      <x:c r="T345" s="25"/>
      <x:c r="U345" s="25"/>
    </x:row>
    <x:row r="346" ht="72" customHeight="1">
      <x:c r="A346" s="20" t="str">
        <x:v>triangle-rectangle-3e-renfo</x:v>
      </x:c>
      <x:c r="B346" s="20" t="str">
        <x:v>Mathématiques</x:v>
      </x:c>
      <x:c r="C346" s="20" t="str">
        <x:v>3e</x:v>
      </x:c>
      <x:c r="D346" s="20" t="str">
        <x:v>Triangle rectangle : Pythagore et trigonométrie</x:v>
      </x:c>
      <x:c r="E346" s="25" t="str">
        <x:v>137</x:v>
      </x:c>
      <x:c r="F346" s="25"/>
      <x:c r="G346" s="27"/>
      <x:c r="H346" s="25"/>
      <x:c r="I346" s="25"/>
      <x:c r="J346" s="27"/>
      <x:c r="K346" s="25"/>
      <x:c r="L346" s="25"/>
      <x:c r="M346" s="25"/>
      <x:c r="N346" s="25"/>
      <x:c r="O346" s="26" t="str">
        <x:f>IF(OR(E346="",F346="",I346="",F346=I346,G346="",J346="",H346="",K346="",P346="",Q346="",T346="",U346=""),"Deux avis complets requis",IF(OR(P346&lt;&gt;E346,Q346&lt;&gt;E346),"Versions à harmoniser",IF(COUNTIFS('Corrections'!$B$5:$B$1004,A346,'Corrections'!$F$5:$F$1004,"Critique",'Corrections'!$J$5:$J$1004,"&lt;&gt;Clôturée")+COUNTIFS('Corrections'!$B$5:$B$1004,A346,'Corrections'!$F$5:$F$1004,"Majeure",'Corrections'!$J$5:$J$1004,"&lt;&gt;Clôturée")&gt;0,"Corrections bloquantes",IF(AND(H346="Validé",K346="Validé",ISNUMBER(G346),ISNUMBER(J346),G346&gt;='Mode emploi'!$B$17,J346&gt;='Mode emploi'!$B$17,G346&lt;=100,J346&lt;=100,T346="Proposé à validation",U346="Proposé à validation"),"À confirmer par coordination","Révision ou arbitrage"))))</x:f>
        <x:v>Deux avis complets requis</x:v>
      </x:c>
      <x:c r="P346" s="25"/>
      <x:c r="Q346" s="25"/>
      <x:c r="R346" s="20" t="n">
        <x:v>4</x:v>
      </x:c>
      <x:c r="S346" s="20" t="str">
        <x:v>https://renfo-plus-ci.gwyzail.chatgpt.site/atelier/triangle-rectangle-3e-renfo</x:v>
      </x:c>
      <x:c r="T346" s="25"/>
      <x:c r="U346" s="25"/>
    </x:row>
    <x:row r="347" ht="72" customHeight="1">
      <x:c r="A347" s="20" t="str">
        <x:v>vecteurs-plan-3e-renfo</x:v>
      </x:c>
      <x:c r="B347" s="20" t="str">
        <x:v>Mathématiques</x:v>
      </x:c>
      <x:c r="C347" s="20" t="str">
        <x:v>3e</x:v>
      </x:c>
      <x:c r="D347" s="20" t="str">
        <x:v>Vecteurs, sommes et colinéarité</x:v>
      </x:c>
      <x:c r="E347" s="25" t="str">
        <x:v>137</x:v>
      </x:c>
      <x:c r="F347" s="25"/>
      <x:c r="G347" s="27"/>
      <x:c r="H347" s="25"/>
      <x:c r="I347" s="25"/>
      <x:c r="J347" s="27"/>
      <x:c r="K347" s="25"/>
      <x:c r="L347" s="25"/>
      <x:c r="M347" s="25"/>
      <x:c r="N347" s="25"/>
      <x:c r="O347" s="26" t="str">
        <x:f>IF(OR(E347="",F347="",I347="",F347=I347,G347="",J347="",H347="",K347="",P347="",Q347="",T347="",U347=""),"Deux avis complets requis",IF(OR(P347&lt;&gt;E347,Q347&lt;&gt;E347),"Versions à harmoniser",IF(COUNTIFS('Corrections'!$B$5:$B$1004,A347,'Corrections'!$F$5:$F$1004,"Critique",'Corrections'!$J$5:$J$1004,"&lt;&gt;Clôturée")+COUNTIFS('Corrections'!$B$5:$B$1004,A347,'Corrections'!$F$5:$F$1004,"Majeure",'Corrections'!$J$5:$J$1004,"&lt;&gt;Clôturée")&gt;0,"Corrections bloquantes",IF(AND(H347="Validé",K347="Validé",ISNUMBER(G347),ISNUMBER(J347),G347&gt;='Mode emploi'!$B$17,J347&gt;='Mode emploi'!$B$17,G347&lt;=100,J347&lt;=100,T347="Proposé à validation",U347="Proposé à validation"),"À confirmer par coordination","Révision ou arbitrage"))))</x:f>
        <x:v>Deux avis complets requis</x:v>
      </x:c>
      <x:c r="P347" s="25"/>
      <x:c r="Q347" s="25"/>
      <x:c r="R347" s="20" t="n">
        <x:v>4</x:v>
      </x:c>
      <x:c r="S347" s="20" t="str">
        <x:v>https://renfo-plus-ci.gwyzail.chatgpt.site/atelier/vecteurs-plan-3e-renfo</x:v>
      </x:c>
      <x:c r="T347" s="25"/>
      <x:c r="U347" s="25"/>
    </x:row>
    <x:row r="348" ht="72" customHeight="1">
      <x:c r="A348" s="20" t="str">
        <x:v>angles-paralleles-4e-renfo</x:v>
      </x:c>
      <x:c r="B348" s="20" t="str">
        <x:v>Mathématiques</x:v>
      </x:c>
      <x:c r="C348" s="20" t="str">
        <x:v>4e</x:v>
      </x:c>
      <x:c r="D348" s="20" t="str">
        <x:v>Angles, parallélisme et angles au centre</x:v>
      </x:c>
      <x:c r="E348" s="25" t="str">
        <x:v>137</x:v>
      </x:c>
      <x:c r="F348" s="25"/>
      <x:c r="G348" s="27"/>
      <x:c r="H348" s="25"/>
      <x:c r="I348" s="25"/>
      <x:c r="J348" s="27"/>
      <x:c r="K348" s="25"/>
      <x:c r="L348" s="25"/>
      <x:c r="M348" s="25"/>
      <x:c r="N348" s="25"/>
      <x:c r="O348" s="26" t="str">
        <x:f>IF(OR(E348="",F348="",I348="",F348=I348,G348="",J348="",H348="",K348="",P348="",Q348="",T348="",U348=""),"Deux avis complets requis",IF(OR(P348&lt;&gt;E348,Q348&lt;&gt;E348),"Versions à harmoniser",IF(COUNTIFS('Corrections'!$B$5:$B$1004,A348,'Corrections'!$F$5:$F$1004,"Critique",'Corrections'!$J$5:$J$1004,"&lt;&gt;Clôturée")+COUNTIFS('Corrections'!$B$5:$B$1004,A348,'Corrections'!$F$5:$F$1004,"Majeure",'Corrections'!$J$5:$J$1004,"&lt;&gt;Clôturée")&gt;0,"Corrections bloquantes",IF(AND(H348="Validé",K348="Validé",ISNUMBER(G348),ISNUMBER(J348),G348&gt;='Mode emploi'!$B$17,J348&gt;='Mode emploi'!$B$17,G348&lt;=100,J348&lt;=100,T348="Proposé à validation",U348="Proposé à validation"),"À confirmer par coordination","Révision ou arbitrage"))))</x:f>
        <x:v>Deux avis complets requis</x:v>
      </x:c>
      <x:c r="P348" s="25"/>
      <x:c r="Q348" s="25"/>
      <x:c r="R348" s="20" t="n">
        <x:v>4</x:v>
      </x:c>
      <x:c r="S348" s="20" t="str">
        <x:v>https://renfo-plus-ci.gwyzail.chatgpt.site/atelier/angles-paralleles-4e-renfo</x:v>
      </x:c>
      <x:c r="T348" s="25"/>
      <x:c r="U348" s="25"/>
    </x:row>
    <x:row r="349" ht="72" customHeight="1">
      <x:c r="A349" s="20" t="str">
        <x:v>calcul-litteral-identites-4e-renfo</x:v>
      </x:c>
      <x:c r="B349" s="20" t="str">
        <x:v>Mathématiques</x:v>
      </x:c>
      <x:c r="C349" s="20" t="str">
        <x:v>4e</x:v>
      </x:c>
      <x:c r="D349" s="20" t="str">
        <x:v>Calcul littéral, développement et factorisation</x:v>
      </x:c>
      <x:c r="E349" s="25" t="str">
        <x:v>137</x:v>
      </x:c>
      <x:c r="F349" s="25"/>
      <x:c r="G349" s="27"/>
      <x:c r="H349" s="25"/>
      <x:c r="I349" s="25"/>
      <x:c r="J349" s="27"/>
      <x:c r="K349" s="25"/>
      <x:c r="L349" s="25"/>
      <x:c r="M349" s="25"/>
      <x:c r="N349" s="25"/>
      <x:c r="O349" s="26" t="str">
        <x:f>IF(OR(E349="",F349="",I349="",F349=I349,G349="",J349="",H349="",K349="",P349="",Q349="",T349="",U349=""),"Deux avis complets requis",IF(OR(P349&lt;&gt;E349,Q349&lt;&gt;E349),"Versions à harmoniser",IF(COUNTIFS('Corrections'!$B$5:$B$1004,A349,'Corrections'!$F$5:$F$1004,"Critique",'Corrections'!$J$5:$J$1004,"&lt;&gt;Clôturée")+COUNTIFS('Corrections'!$B$5:$B$1004,A349,'Corrections'!$F$5:$F$1004,"Majeure",'Corrections'!$J$5:$J$1004,"&lt;&gt;Clôturée")&gt;0,"Corrections bloquantes",IF(AND(H349="Validé",K349="Validé",ISNUMBER(G349),ISNUMBER(J349),G349&gt;='Mode emploi'!$B$17,J349&gt;='Mode emploi'!$B$17,G349&lt;=100,J349&lt;=100,T349="Proposé à validation",U349="Proposé à validation"),"À confirmer par coordination","Révision ou arbitrage"))))</x:f>
        <x:v>Deux avis complets requis</x:v>
      </x:c>
      <x:c r="P349" s="25"/>
      <x:c r="Q349" s="25"/>
      <x:c r="R349" s="20" t="n">
        <x:v>4</x:v>
      </x:c>
      <x:c r="S349" s="20" t="str">
        <x:v>https://renfo-plus-ci.gwyzail.chatgpt.site/atelier/calcul-litteral-identites-4e-renfo</x:v>
      </x:c>
      <x:c r="T349" s="25"/>
      <x:c r="U349" s="25"/>
    </x:row>
    <x:row r="350" ht="72" customHeight="1">
      <x:c r="A350" s="20" t="str">
        <x:v>cercles-triangles-milieux-4e-renfo</x:v>
      </x:c>
      <x:c r="B350" s="20" t="str">
        <x:v>Mathématiques</x:v>
      </x:c>
      <x:c r="C350" s="20" t="str">
        <x:v>4e</x:v>
      </x:c>
      <x:c r="D350" s="20" t="str">
        <x:v>Cercles, tangentes et droites des triangles</x:v>
      </x:c>
      <x:c r="E350" s="25" t="str">
        <x:v>137</x:v>
      </x:c>
      <x:c r="F350" s="25"/>
      <x:c r="G350" s="27"/>
      <x:c r="H350" s="25"/>
      <x:c r="I350" s="25"/>
      <x:c r="J350" s="27"/>
      <x:c r="K350" s="25"/>
      <x:c r="L350" s="25"/>
      <x:c r="M350" s="25"/>
      <x:c r="N350" s="25"/>
      <x:c r="O350" s="26" t="str">
        <x:f>IF(OR(E350="",F350="",I350="",F350=I350,G350="",J350="",H350="",K350="",P350="",Q350="",T350="",U350=""),"Deux avis complets requis",IF(OR(P350&lt;&gt;E350,Q350&lt;&gt;E350),"Versions à harmoniser",IF(COUNTIFS('Corrections'!$B$5:$B$1004,A350,'Corrections'!$F$5:$F$1004,"Critique",'Corrections'!$J$5:$J$1004,"&lt;&gt;Clôturée")+COUNTIFS('Corrections'!$B$5:$B$1004,A350,'Corrections'!$F$5:$F$1004,"Majeure",'Corrections'!$J$5:$J$1004,"&lt;&gt;Clôturée")&gt;0,"Corrections bloquantes",IF(AND(H350="Validé",K350="Validé",ISNUMBER(G350),ISNUMBER(J350),G350&gt;='Mode emploi'!$B$17,J350&gt;='Mode emploi'!$B$17,G350&lt;=100,J350&lt;=100,T350="Proposé à validation",U350="Proposé à validation"),"À confirmer par coordination","Révision ou arbitrage"))))</x:f>
        <x:v>Deux avis complets requis</x:v>
      </x:c>
      <x:c r="P350" s="25"/>
      <x:c r="Q350" s="25"/>
      <x:c r="R350" s="20" t="n">
        <x:v>4</x:v>
      </x:c>
      <x:c r="S350" s="20" t="str">
        <x:v>https://renfo-plus-ci.gwyzail.chatgpt.site/atelier/cercles-triangles-milieux-4e-renfo</x:v>
      </x:c>
      <x:c r="T350" s="25"/>
      <x:c r="U350" s="25"/>
    </x:row>
    <x:row r="351" ht="72" customHeight="1">
      <x:c r="A351" s="20" t="str">
        <x:v>distance-droites-bissectrice-4e-renfo</x:v>
      </x:c>
      <x:c r="B351" s="20" t="str">
        <x:v>Mathématiques</x:v>
      </x:c>
      <x:c r="C351" s="20" t="str">
        <x:v>4e</x:v>
      </x:c>
      <x:c r="D351" s="20" t="str">
        <x:v>Distances, parallèles et bissectrices</x:v>
      </x:c>
      <x:c r="E351" s="25" t="str">
        <x:v>137</x:v>
      </x:c>
      <x:c r="F351" s="25"/>
      <x:c r="G351" s="27"/>
      <x:c r="H351" s="25"/>
      <x:c r="I351" s="25"/>
      <x:c r="J351" s="27"/>
      <x:c r="K351" s="25"/>
      <x:c r="L351" s="25"/>
      <x:c r="M351" s="25"/>
      <x:c r="N351" s="25"/>
      <x:c r="O351" s="26" t="str">
        <x:f>IF(OR(E351="",F351="",I351="",F351=I351,G351="",J351="",H351="",K351="",P351="",Q351="",T351="",U351=""),"Deux avis complets requis",IF(OR(P351&lt;&gt;E351,Q351&lt;&gt;E351),"Versions à harmoniser",IF(COUNTIFS('Corrections'!$B$5:$B$1004,A351,'Corrections'!$F$5:$F$1004,"Critique",'Corrections'!$J$5:$J$1004,"&lt;&gt;Clôturée")+COUNTIFS('Corrections'!$B$5:$B$1004,A351,'Corrections'!$F$5:$F$1004,"Majeure",'Corrections'!$J$5:$J$1004,"&lt;&gt;Clôturée")&gt;0,"Corrections bloquantes",IF(AND(H351="Validé",K351="Validé",ISNUMBER(G351),ISNUMBER(J351),G351&gt;='Mode emploi'!$B$17,J351&gt;='Mode emploi'!$B$17,G351&lt;=100,J351&lt;=100,T351="Proposé à validation",U351="Proposé à validation"),"À confirmer par coordination","Révision ou arbitrage"))))</x:f>
        <x:v>Deux avis complets requis</x:v>
      </x:c>
      <x:c r="P351" s="25"/>
      <x:c r="Q351" s="25"/>
      <x:c r="R351" s="20" t="n">
        <x:v>4</x:v>
      </x:c>
      <x:c r="S351" s="20" t="str">
        <x:v>https://renfo-plus-ci.gwyzail.chatgpt.site/atelier/distance-droites-bissectrice-4e-renfo</x:v>
      </x:c>
      <x:c r="T351" s="25"/>
      <x:c r="U351" s="25"/>
    </x:row>
    <x:row r="352" ht="72" customHeight="1">
      <x:c r="A352" s="20" t="str">
        <x:v>equations-inequations-rationnels-4e-renfo</x:v>
      </x:c>
      <x:c r="B352" s="20" t="str">
        <x:v>Mathématiques</x:v>
      </x:c>
      <x:c r="C352" s="20" t="str">
        <x:v>4e</x:v>
      </x:c>
      <x:c r="D352" s="20" t="str">
        <x:v>Équations et inéquations dans les rationnels</x:v>
      </x:c>
      <x:c r="E352" s="25" t="str">
        <x:v>137</x:v>
      </x:c>
      <x:c r="F352" s="25"/>
      <x:c r="G352" s="27"/>
      <x:c r="H352" s="25"/>
      <x:c r="I352" s="25"/>
      <x:c r="J352" s="27"/>
      <x:c r="K352" s="25"/>
      <x:c r="L352" s="25"/>
      <x:c r="M352" s="25"/>
      <x:c r="N352" s="25"/>
      <x:c r="O352" s="26" t="str">
        <x:f>IF(OR(E352="",F352="",I352="",F352=I352,G352="",J352="",H352="",K352="",P352="",Q352="",T352="",U352=""),"Deux avis complets requis",IF(OR(P352&lt;&gt;E352,Q352&lt;&gt;E352),"Versions à harmoniser",IF(COUNTIFS('Corrections'!$B$5:$B$1004,A352,'Corrections'!$F$5:$F$1004,"Critique",'Corrections'!$J$5:$J$1004,"&lt;&gt;Clôturée")+COUNTIFS('Corrections'!$B$5:$B$1004,A352,'Corrections'!$F$5:$F$1004,"Majeure",'Corrections'!$J$5:$J$1004,"&lt;&gt;Clôturée")&gt;0,"Corrections bloquantes",IF(AND(H352="Validé",K352="Validé",ISNUMBER(G352),ISNUMBER(J352),G352&gt;='Mode emploi'!$B$17,J352&gt;='Mode emploi'!$B$17,G352&lt;=100,J352&lt;=100,T352="Proposé à validation",U352="Proposé à validation"),"À confirmer par coordination","Révision ou arbitrage"))))</x:f>
        <x:v>Deux avis complets requis</x:v>
      </x:c>
      <x:c r="P352" s="25"/>
      <x:c r="Q352" s="25"/>
      <x:c r="R352" s="20" t="n">
        <x:v>4</x:v>
      </x:c>
      <x:c r="S352" s="20" t="str">
        <x:v>https://renfo-plus-ci.gwyzail.chatgpt.site/atelier/equations-inequations-rationnels-4e-renfo</x:v>
      </x:c>
      <x:c r="T352" s="25"/>
      <x:c r="U352" s="25"/>
    </x:row>
    <x:row r="353" ht="72" customHeight="1">
      <x:c r="A353" s="20" t="str">
        <x:v>statistiques-mode-moyenne-4e-renfo</x:v>
      </x:c>
      <x:c r="B353" s="20" t="str">
        <x:v>Mathématiques</x:v>
      </x:c>
      <x:c r="C353" s="20" t="str">
        <x:v>4e</x:v>
      </x:c>
      <x:c r="D353" s="20" t="str">
        <x:v>Mode, moyenne et diagramme semi-circulaire</x:v>
      </x:c>
      <x:c r="E353" s="25" t="str">
        <x:v>137</x:v>
      </x:c>
      <x:c r="F353" s="25"/>
      <x:c r="G353" s="27"/>
      <x:c r="H353" s="25"/>
      <x:c r="I353" s="25"/>
      <x:c r="J353" s="27"/>
      <x:c r="K353" s="25"/>
      <x:c r="L353" s="25"/>
      <x:c r="M353" s="25"/>
      <x:c r="N353" s="25"/>
      <x:c r="O353" s="26" t="str">
        <x:f>IF(OR(E353="",F353="",I353="",F353=I353,G353="",J353="",H353="",K353="",P353="",Q353="",T353="",U353=""),"Deux avis complets requis",IF(OR(P353&lt;&gt;E353,Q353&lt;&gt;E353),"Versions à harmoniser",IF(COUNTIFS('Corrections'!$B$5:$B$1004,A353,'Corrections'!$F$5:$F$1004,"Critique",'Corrections'!$J$5:$J$1004,"&lt;&gt;Clôturée")+COUNTIFS('Corrections'!$B$5:$B$1004,A353,'Corrections'!$F$5:$F$1004,"Majeure",'Corrections'!$J$5:$J$1004,"&lt;&gt;Clôturée")&gt;0,"Corrections bloquantes",IF(AND(H353="Validé",K353="Validé",ISNUMBER(G353),ISNUMBER(J353),G353&gt;='Mode emploi'!$B$17,J353&gt;='Mode emploi'!$B$17,G353&lt;=100,J353&lt;=100,T353="Proposé à validation",U353="Proposé à validation"),"À confirmer par coordination","Révision ou arbitrage"))))</x:f>
        <x:v>Deux avis complets requis</x:v>
      </x:c>
      <x:c r="P353" s="25"/>
      <x:c r="Q353" s="25"/>
      <x:c r="R353" s="20" t="n">
        <x:v>4</x:v>
      </x:c>
      <x:c r="S353" s="20" t="str">
        <x:v>https://renfo-plus-ci.gwyzail.chatgpt.site/atelier/statistiques-mode-moyenne-4e-renfo</x:v>
      </x:c>
      <x:c r="T353" s="25"/>
      <x:c r="U353" s="25"/>
    </x:row>
    <x:row r="354" ht="72" customHeight="1">
      <x:c r="A354" s="20" t="str">
        <x:v>rationnels-pgcd-ppcm-4e-renfo</x:v>
      </x:c>
      <x:c r="B354" s="20" t="str">
        <x:v>Mathématiques</x:v>
      </x:c>
      <x:c r="C354" s="20" t="str">
        <x:v>4e</x:v>
      </x:c>
      <x:c r="D354" s="20" t="str">
        <x:v>Nombres rationnels, PGCD et PPCM</x:v>
      </x:c>
      <x:c r="E354" s="25" t="str">
        <x:v>137</x:v>
      </x:c>
      <x:c r="F354" s="25"/>
      <x:c r="G354" s="27"/>
      <x:c r="H354" s="25"/>
      <x:c r="I354" s="25"/>
      <x:c r="J354" s="27"/>
      <x:c r="K354" s="25"/>
      <x:c r="L354" s="25"/>
      <x:c r="M354" s="25"/>
      <x:c r="N354" s="25"/>
      <x:c r="O354" s="26" t="str">
        <x:f>IF(OR(E354="",F354="",I354="",F354=I354,G354="",J354="",H354="",K354="",P354="",Q354="",T354="",U354=""),"Deux avis complets requis",IF(OR(P354&lt;&gt;E354,Q354&lt;&gt;E354),"Versions à harmoniser",IF(COUNTIFS('Corrections'!$B$5:$B$1004,A354,'Corrections'!$F$5:$F$1004,"Critique",'Corrections'!$J$5:$J$1004,"&lt;&gt;Clôturée")+COUNTIFS('Corrections'!$B$5:$B$1004,A354,'Corrections'!$F$5:$F$1004,"Majeure",'Corrections'!$J$5:$J$1004,"&lt;&gt;Clôturée")&gt;0,"Corrections bloquantes",IF(AND(H354="Validé",K354="Validé",ISNUMBER(G354),ISNUMBER(J354),G354&gt;='Mode emploi'!$B$17,J354&gt;='Mode emploi'!$B$17,G354&lt;=100,J354&lt;=100,T354="Proposé à validation",U354="Proposé à validation"),"À confirmer par coordination","Révision ou arbitrage"))))</x:f>
        <x:v>Deux avis complets requis</x:v>
      </x:c>
      <x:c r="P354" s="25"/>
      <x:c r="Q354" s="25"/>
      <x:c r="R354" s="20" t="n">
        <x:v>4</x:v>
      </x:c>
      <x:c r="S354" s="20" t="str">
        <x:v>https://renfo-plus-ci.gwyzail.chatgpt.site/atelier/rationnels-pgcd-ppcm-4e-renfo</x:v>
      </x:c>
      <x:c r="T354" s="25"/>
      <x:c r="U354" s="25"/>
    </x:row>
    <x:row r="355" ht="72" customHeight="1">
      <x:c r="A355" s="20" t="str">
        <x:v>puissances-notation-scientifique-4e-renfo</x:v>
      </x:c>
      <x:c r="B355" s="20" t="str">
        <x:v>Mathématiques</x:v>
      </x:c>
      <x:c r="C355" s="20" t="str">
        <x:v>4e</x:v>
      </x:c>
      <x:c r="D355" s="20" t="str">
        <x:v>Puissances de dix et notation scientifique</x:v>
      </x:c>
      <x:c r="E355" s="25" t="str">
        <x:v>137</x:v>
      </x:c>
      <x:c r="F355" s="25"/>
      <x:c r="G355" s="27"/>
      <x:c r="H355" s="25"/>
      <x:c r="I355" s="25"/>
      <x:c r="J355" s="27"/>
      <x:c r="K355" s="25"/>
      <x:c r="L355" s="25"/>
      <x:c r="M355" s="25"/>
      <x:c r="N355" s="25"/>
      <x:c r="O355" s="26" t="str">
        <x:f>IF(OR(E355="",F355="",I355="",F355=I355,G355="",J355="",H355="",K355="",P355="",Q355="",T355="",U355=""),"Deux avis complets requis",IF(OR(P355&lt;&gt;E355,Q355&lt;&gt;E355),"Versions à harmoniser",IF(COUNTIFS('Corrections'!$B$5:$B$1004,A355,'Corrections'!$F$5:$F$1004,"Critique",'Corrections'!$J$5:$J$1004,"&lt;&gt;Clôturée")+COUNTIFS('Corrections'!$B$5:$B$1004,A355,'Corrections'!$F$5:$F$1004,"Majeure",'Corrections'!$J$5:$J$1004,"&lt;&gt;Clôturée")&gt;0,"Corrections bloquantes",IF(AND(H355="Validé",K355="Validé",ISNUMBER(G355),ISNUMBER(J355),G355&gt;='Mode emploi'!$B$17,J355&gt;='Mode emploi'!$B$17,G355&lt;=100,J355&lt;=100,T355="Proposé à validation",U355="Proposé à validation"),"À confirmer par coordination","Révision ou arbitrage"))))</x:f>
        <x:v>Deux avis complets requis</x:v>
      </x:c>
      <x:c r="P355" s="25"/>
      <x:c r="Q355" s="25"/>
      <x:c r="R355" s="20" t="n">
        <x:v>4</x:v>
      </x:c>
      <x:c r="S355" s="20" t="str">
        <x:v>https://renfo-plus-ci.gwyzail.chatgpt.site/atelier/puissances-notation-scientifique-4e-renfo</x:v>
      </x:c>
      <x:c r="T355" s="25"/>
      <x:c r="U355" s="25"/>
    </x:row>
    <x:row r="356" ht="72" customHeight="1">
      <x:c r="A356" s="20" t="str">
        <x:v>perspective-cavaliere-4e-renfo</x:v>
      </x:c>
      <x:c r="B356" s="20" t="str">
        <x:v>Mathématiques</x:v>
      </x:c>
      <x:c r="C356" s="20" t="str">
        <x:v>4e</x:v>
      </x:c>
      <x:c r="D356" s="20" t="str">
        <x:v>Représenter un solide en perspective cavalière</x:v>
      </x:c>
      <x:c r="E356" s="25" t="str">
        <x:v>137</x:v>
      </x:c>
      <x:c r="F356" s="25"/>
      <x:c r="G356" s="27"/>
      <x:c r="H356" s="25"/>
      <x:c r="I356" s="25"/>
      <x:c r="J356" s="27"/>
      <x:c r="K356" s="25"/>
      <x:c r="L356" s="25"/>
      <x:c r="M356" s="25"/>
      <x:c r="N356" s="25"/>
      <x:c r="O356" s="26" t="str">
        <x:f>IF(OR(E356="",F356="",I356="",F356=I356,G356="",J356="",H356="",K356="",P356="",Q356="",T356="",U356=""),"Deux avis complets requis",IF(OR(P356&lt;&gt;E356,Q356&lt;&gt;E356),"Versions à harmoniser",IF(COUNTIFS('Corrections'!$B$5:$B$1004,A356,'Corrections'!$F$5:$F$1004,"Critique",'Corrections'!$J$5:$J$1004,"&lt;&gt;Clôturée")+COUNTIFS('Corrections'!$B$5:$B$1004,A356,'Corrections'!$F$5:$F$1004,"Majeure",'Corrections'!$J$5:$J$1004,"&lt;&gt;Clôturée")&gt;0,"Corrections bloquantes",IF(AND(H356="Validé",K356="Validé",ISNUMBER(G356),ISNUMBER(J356),G356&gt;='Mode emploi'!$B$17,J356&gt;='Mode emploi'!$B$17,G356&lt;=100,J356&lt;=100,T356="Proposé à validation",U356="Proposé à validation"),"À confirmer par coordination","Révision ou arbitrage"))))</x:f>
        <x:v>Deux avis complets requis</x:v>
      </x:c>
      <x:c r="P356" s="25"/>
      <x:c r="Q356" s="25"/>
      <x:c r="R356" s="20" t="n">
        <x:v>4</x:v>
      </x:c>
      <x:c r="S356" s="20" t="str">
        <x:v>https://renfo-plus-ci.gwyzail.chatgpt.site/atelier/perspective-cavaliere-4e-renfo</x:v>
      </x:c>
      <x:c r="T356" s="25"/>
      <x:c r="U356" s="25"/>
    </x:row>
    <x:row r="357" ht="72" customHeight="1">
      <x:c r="A357" s="20" t="str">
        <x:v>angles-relations-5e-renfo</x:v>
      </x:c>
      <x:c r="B357" s="20" t="str">
        <x:v>Mathématiques</x:v>
      </x:c>
      <x:c r="C357" s="20" t="str">
        <x:v>5e</x:v>
      </x:c>
      <x:c r="D357" s="20" t="str">
        <x:v>Angles adjacents, complémentaires et supplémentaires</x:v>
      </x:c>
      <x:c r="E357" s="25" t="str">
        <x:v>137</x:v>
      </x:c>
      <x:c r="F357" s="25"/>
      <x:c r="G357" s="27"/>
      <x:c r="H357" s="25"/>
      <x:c r="I357" s="25"/>
      <x:c r="J357" s="27"/>
      <x:c r="K357" s="25"/>
      <x:c r="L357" s="25"/>
      <x:c r="M357" s="25"/>
      <x:c r="N357" s="25"/>
      <x:c r="O357" s="26" t="str">
        <x:f>IF(OR(E357="",F357="",I357="",F357=I357,G357="",J357="",H357="",K357="",P357="",Q357="",T357="",U357=""),"Deux avis complets requis",IF(OR(P357&lt;&gt;E357,Q357&lt;&gt;E357),"Versions à harmoniser",IF(COUNTIFS('Corrections'!$B$5:$B$1004,A357,'Corrections'!$F$5:$F$1004,"Critique",'Corrections'!$J$5:$J$1004,"&lt;&gt;Clôturée")+COUNTIFS('Corrections'!$B$5:$B$1004,A357,'Corrections'!$F$5:$F$1004,"Majeure",'Corrections'!$J$5:$J$1004,"&lt;&gt;Clôturée")&gt;0,"Corrections bloquantes",IF(AND(H357="Validé",K357="Validé",ISNUMBER(G357),ISNUMBER(J357),G357&gt;='Mode emploi'!$B$17,J357&gt;='Mode emploi'!$B$17,G357&lt;=100,J357&lt;=100,T357="Proposé à validation",U357="Proposé à validation"),"À confirmer par coordination","Révision ou arbitrage"))))</x:f>
        <x:v>Deux avis complets requis</x:v>
      </x:c>
      <x:c r="P357" s="25"/>
      <x:c r="Q357" s="25"/>
      <x:c r="R357" s="20" t="n">
        <x:v>4</x:v>
      </x:c>
      <x:c r="S357" s="20" t="str">
        <x:v>https://renfo-plus-ci.gwyzail.chatgpt.site/atelier/angles-relations-5e-renfo</x:v>
      </x:c>
      <x:c r="T357" s="25"/>
      <x:c r="U357" s="25"/>
    </x:row>
    <x:row r="358" ht="72" customHeight="1">
      <x:c r="A358" s="20" t="str">
        <x:v>decimaux-relatifs-5e-renfo</x:v>
      </x:c>
      <x:c r="B358" s="20" t="str">
        <x:v>Mathématiques</x:v>
      </x:c>
      <x:c r="C358" s="20" t="str">
        <x:v>5e</x:v>
      </x:c>
      <x:c r="D358" s="20" t="str">
        <x:v>Calculer avec les nombres décimaux relatifs</x:v>
      </x:c>
      <x:c r="E358" s="25" t="str">
        <x:v>137</x:v>
      </x:c>
      <x:c r="F358" s="25"/>
      <x:c r="G358" s="27"/>
      <x:c r="H358" s="25"/>
      <x:c r="I358" s="25"/>
      <x:c r="J358" s="27"/>
      <x:c r="K358" s="25"/>
      <x:c r="L358" s="25"/>
      <x:c r="M358" s="25"/>
      <x:c r="N358" s="25"/>
      <x:c r="O358" s="26" t="str">
        <x:f>IF(OR(E358="",F358="",I358="",F358=I358,G358="",J358="",H358="",K358="",P358="",Q358="",T358="",U358=""),"Deux avis complets requis",IF(OR(P358&lt;&gt;E358,Q358&lt;&gt;E358),"Versions à harmoniser",IF(COUNTIFS('Corrections'!$B$5:$B$1004,A358,'Corrections'!$F$5:$F$1004,"Critique",'Corrections'!$J$5:$J$1004,"&lt;&gt;Clôturée")+COUNTIFS('Corrections'!$B$5:$B$1004,A358,'Corrections'!$F$5:$F$1004,"Majeure",'Corrections'!$J$5:$J$1004,"&lt;&gt;Clôturée")&gt;0,"Corrections bloquantes",IF(AND(H358="Validé",K358="Validé",ISNUMBER(G358),ISNUMBER(J358),G358&gt;='Mode emploi'!$B$17,J358&gt;='Mode emploi'!$B$17,G358&lt;=100,J358&lt;=100,T358="Proposé à validation",U358="Proposé à validation"),"À confirmer par coordination","Révision ou arbitrage"))))</x:f>
        <x:v>Deux avis complets requis</x:v>
      </x:c>
      <x:c r="P358" s="25"/>
      <x:c r="Q358" s="25"/>
      <x:c r="R358" s="20" t="n">
        <x:v>4</x:v>
      </x:c>
      <x:c r="S358" s="20" t="str">
        <x:v>https://renfo-plus-ci.gwyzail.chatgpt.site/atelier/decimaux-relatifs-5e-renfo</x:v>
      </x:c>
      <x:c r="T358" s="25"/>
      <x:c r="U358" s="25"/>
    </x:row>
    <x:row r="359" ht="72" customHeight="1">
      <x:c r="A359" s="20" t="str">
        <x:v>cercles-disques-5e-renfo</x:v>
      </x:c>
      <x:c r="B359" s="20" t="str">
        <x:v>Mathématiques</x:v>
      </x:c>
      <x:c r="C359" s="20" t="str">
        <x:v>5e</x:v>
      </x:c>
      <x:c r="D359" s="20" t="str">
        <x:v>Cercle, disque et cercle circonscrit</x:v>
      </x:c>
      <x:c r="E359" s="25" t="str">
        <x:v>137</x:v>
      </x:c>
      <x:c r="F359" s="25"/>
      <x:c r="G359" s="27"/>
      <x:c r="H359" s="25"/>
      <x:c r="I359" s="25"/>
      <x:c r="J359" s="27"/>
      <x:c r="K359" s="25"/>
      <x:c r="L359" s="25"/>
      <x:c r="M359" s="25"/>
      <x:c r="N359" s="25"/>
      <x:c r="O359" s="26" t="str">
        <x:f>IF(OR(E359="",F359="",I359="",F359=I359,G359="",J359="",H359="",K359="",P359="",Q359="",T359="",U359=""),"Deux avis complets requis",IF(OR(P359&lt;&gt;E359,Q359&lt;&gt;E359),"Versions à harmoniser",IF(COUNTIFS('Corrections'!$B$5:$B$1004,A359,'Corrections'!$F$5:$F$1004,"Critique",'Corrections'!$J$5:$J$1004,"&lt;&gt;Clôturée")+COUNTIFS('Corrections'!$B$5:$B$1004,A359,'Corrections'!$F$5:$F$1004,"Majeure",'Corrections'!$J$5:$J$1004,"&lt;&gt;Clôturée")&gt;0,"Corrections bloquantes",IF(AND(H359="Validé",K359="Validé",ISNUMBER(G359),ISNUMBER(J359),G359&gt;='Mode emploi'!$B$17,J359&gt;='Mode emploi'!$B$17,G359&lt;=100,J359&lt;=100,T359="Proposé à validation",U359="Proposé à validation"),"À confirmer par coordination","Révision ou arbitrage"))))</x:f>
        <x:v>Deux avis complets requis</x:v>
      </x:c>
      <x:c r="P359" s="25"/>
      <x:c r="Q359" s="25"/>
      <x:c r="R359" s="20" t="n">
        <x:v>4</x:v>
      </x:c>
      <x:c r="S359" s="20" t="str">
        <x:v>https://renfo-plus-ci.gwyzail.chatgpt.site/atelier/cercles-disques-5e-renfo</x:v>
      </x:c>
      <x:c r="T359" s="25"/>
      <x:c r="U359" s="25"/>
    </x:row>
    <x:row r="360" ht="72" customHeight="1">
      <x:c r="A360" s="20" t="str">
        <x:v>fractions-calculs-5e-renfo</x:v>
      </x:c>
      <x:c r="B360" s="20" t="str">
        <x:v>Mathématiques</x:v>
      </x:c>
      <x:c r="C360" s="20" t="str">
        <x:v>5e</x:v>
      </x:c>
      <x:c r="D360" s="20" t="str">
        <x:v>Différences, produits et puissances de fractions</x:v>
      </x:c>
      <x:c r="E360" s="25" t="str">
        <x:v>137</x:v>
      </x:c>
      <x:c r="F360" s="25"/>
      <x:c r="G360" s="27"/>
      <x:c r="H360" s="25"/>
      <x:c r="I360" s="25"/>
      <x:c r="J360" s="27"/>
      <x:c r="K360" s="25"/>
      <x:c r="L360" s="25"/>
      <x:c r="M360" s="25"/>
      <x:c r="N360" s="25"/>
      <x:c r="O360" s="26" t="str">
        <x:f>IF(OR(E360="",F360="",I360="",F360=I360,G360="",J360="",H360="",K360="",P360="",Q360="",T360="",U360=""),"Deux avis complets requis",IF(OR(P360&lt;&gt;E360,Q360&lt;&gt;E360),"Versions à harmoniser",IF(COUNTIFS('Corrections'!$B$5:$B$1004,A360,'Corrections'!$F$5:$F$1004,"Critique",'Corrections'!$J$5:$J$1004,"&lt;&gt;Clôturée")+COUNTIFS('Corrections'!$B$5:$B$1004,A360,'Corrections'!$F$5:$F$1004,"Majeure",'Corrections'!$J$5:$J$1004,"&lt;&gt;Clôturée")&gt;0,"Corrections bloquantes",IF(AND(H360="Validé",K360="Validé",ISNUMBER(G360),ISNUMBER(J360),G360&gt;='Mode emploi'!$B$17,J360&gt;='Mode emploi'!$B$17,G360&lt;=100,J360&lt;=100,T360="Proposé à validation",U360="Proposé à validation"),"À confirmer par coordination","Révision ou arbitrage"))))</x:f>
        <x:v>Deux avis complets requis</x:v>
      </x:c>
      <x:c r="P360" s="25"/>
      <x:c r="Q360" s="25"/>
      <x:c r="R360" s="20" t="n">
        <x:v>4</x:v>
      </x:c>
      <x:c r="S360" s="20" t="str">
        <x:v>https://renfo-plus-ci.gwyzail.chatgpt.site/atelier/fractions-calculs-5e-renfo</x:v>
      </x:c>
      <x:c r="T360" s="25"/>
      <x:c r="U360" s="25"/>
    </x:row>
    <x:row r="361" ht="72" customHeight="1">
      <x:c r="A361" s="20" t="str">
        <x:v>statistiques-frequences-5e-renfo</x:v>
      </x:c>
      <x:c r="B361" s="20" t="str">
        <x:v>Mathématiques</x:v>
      </x:c>
      <x:c r="C361" s="20" t="str">
        <x:v>5e</x:v>
      </x:c>
      <x:c r="D361" s="20" t="str">
        <x:v>Effectifs, fréquences et diagrammes</x:v>
      </x:c>
      <x:c r="E361" s="25" t="str">
        <x:v>137</x:v>
      </x:c>
      <x:c r="F361" s="25"/>
      <x:c r="G361" s="27"/>
      <x:c r="H361" s="25"/>
      <x:c r="I361" s="25"/>
      <x:c r="J361" s="27"/>
      <x:c r="K361" s="25"/>
      <x:c r="L361" s="25"/>
      <x:c r="M361" s="25"/>
      <x:c r="N361" s="25"/>
      <x:c r="O361" s="26" t="str">
        <x:f>IF(OR(E361="",F361="",I361="",F361=I361,G361="",J361="",H361="",K361="",P361="",Q361="",T361="",U361=""),"Deux avis complets requis",IF(OR(P361&lt;&gt;E361,Q361&lt;&gt;E361),"Versions à harmoniser",IF(COUNTIFS('Corrections'!$B$5:$B$1004,A361,'Corrections'!$F$5:$F$1004,"Critique",'Corrections'!$J$5:$J$1004,"&lt;&gt;Clôturée")+COUNTIFS('Corrections'!$B$5:$B$1004,A361,'Corrections'!$F$5:$F$1004,"Majeure",'Corrections'!$J$5:$J$1004,"&lt;&gt;Clôturée")&gt;0,"Corrections bloquantes",IF(AND(H361="Validé",K361="Validé",ISNUMBER(G361),ISNUMBER(J361),G361&gt;='Mode emploi'!$B$17,J361&gt;='Mode emploi'!$B$17,G361&lt;=100,J361&lt;=100,T361="Proposé à validation",U361="Proposé à validation"),"À confirmer par coordination","Révision ou arbitrage"))))</x:f>
        <x:v>Deux avis complets requis</x:v>
      </x:c>
      <x:c r="P361" s="25"/>
      <x:c r="Q361" s="25"/>
      <x:c r="R361" s="20" t="n">
        <x:v>4</x:v>
      </x:c>
      <x:c r="S361" s="20" t="str">
        <x:v>https://renfo-plus-ci.gwyzail.chatgpt.site/atelier/statistiques-frequences-5e-renfo</x:v>
      </x:c>
      <x:c r="T361" s="25"/>
      <x:c r="U361" s="25"/>
    </x:row>
    <x:row r="362" ht="72" customHeight="1">
      <x:c r="A362" s="20" t="str">
        <x:v>symetrie-axiale-5e-renfo</x:v>
      </x:c>
      <x:c r="B362" s="20" t="str">
        <x:v>Mathématiques</x:v>
      </x:c>
      <x:c r="C362" s="20" t="str">
        <x:v>5e</x:v>
      </x:c>
      <x:c r="D362" s="20" t="str">
        <x:v>Figures symétriques par rapport à une droite</x:v>
      </x:c>
      <x:c r="E362" s="25" t="str">
        <x:v>137</x:v>
      </x:c>
      <x:c r="F362" s="25"/>
      <x:c r="G362" s="27"/>
      <x:c r="H362" s="25"/>
      <x:c r="I362" s="25"/>
      <x:c r="J362" s="27"/>
      <x:c r="K362" s="25"/>
      <x:c r="L362" s="25"/>
      <x:c r="M362" s="25"/>
      <x:c r="N362" s="25"/>
      <x:c r="O362" s="26" t="str">
        <x:f>IF(OR(E362="",F362="",I362="",F362=I362,G362="",J362="",H362="",K362="",P362="",Q362="",T362="",U362=""),"Deux avis complets requis",IF(OR(P362&lt;&gt;E362,Q362&lt;&gt;E362),"Versions à harmoniser",IF(COUNTIFS('Corrections'!$B$5:$B$1004,A362,'Corrections'!$F$5:$F$1004,"Critique",'Corrections'!$J$5:$J$1004,"&lt;&gt;Clôturée")+COUNTIFS('Corrections'!$B$5:$B$1004,A362,'Corrections'!$F$5:$F$1004,"Majeure",'Corrections'!$J$5:$J$1004,"&lt;&gt;Clôturée")&gt;0,"Corrections bloquantes",IF(AND(H362="Validé",K362="Validé",ISNUMBER(G362),ISNUMBER(J362),G362&gt;='Mode emploi'!$B$17,J362&gt;='Mode emploi'!$B$17,G362&lt;=100,J362&lt;=100,T362="Proposé à validation",U362="Proposé à validation"),"À confirmer par coordination","Révision ou arbitrage"))))</x:f>
        <x:v>Deux avis complets requis</x:v>
      </x:c>
      <x:c r="P362" s="25"/>
      <x:c r="Q362" s="25"/>
      <x:c r="R362" s="20" t="n">
        <x:v>4</x:v>
      </x:c>
      <x:c r="S362" s="20" t="str">
        <x:v>https://renfo-plus-ci.gwyzail.chatgpt.site/atelier/symetrie-axiale-5e-renfo</x:v>
      </x:c>
      <x:c r="T362" s="25"/>
      <x:c r="U362" s="25"/>
    </x:row>
    <x:row r="363" ht="72" customHeight="1">
      <x:c r="A363" s="20" t="str">
        <x:v>prismes-droits-5e-renfo</x:v>
      </x:c>
      <x:c r="B363" s="20" t="str">
        <x:v>Mathématiques</x:v>
      </x:c>
      <x:c r="C363" s="20" t="str">
        <x:v>5e</x:v>
      </x:c>
      <x:c r="D363" s="20" t="str">
        <x:v>Prismes droits : patron, aires et volume</x:v>
      </x:c>
      <x:c r="E363" s="25" t="str">
        <x:v>137</x:v>
      </x:c>
      <x:c r="F363" s="25"/>
      <x:c r="G363" s="27"/>
      <x:c r="H363" s="25"/>
      <x:c r="I363" s="25"/>
      <x:c r="J363" s="27"/>
      <x:c r="K363" s="25"/>
      <x:c r="L363" s="25"/>
      <x:c r="M363" s="25"/>
      <x:c r="N363" s="25"/>
      <x:c r="O363" s="26" t="str">
        <x:f>IF(OR(E363="",F363="",I363="",F363=I363,G363="",J363="",H363="",K363="",P363="",Q363="",T363="",U363=""),"Deux avis complets requis",IF(OR(P363&lt;&gt;E363,Q363&lt;&gt;E363),"Versions à harmoniser",IF(COUNTIFS('Corrections'!$B$5:$B$1004,A363,'Corrections'!$F$5:$F$1004,"Critique",'Corrections'!$J$5:$J$1004,"&lt;&gt;Clôturée")+COUNTIFS('Corrections'!$B$5:$B$1004,A363,'Corrections'!$F$5:$F$1004,"Majeure",'Corrections'!$J$5:$J$1004,"&lt;&gt;Clôturée")&gt;0,"Corrections bloquantes",IF(AND(H363="Validé",K363="Validé",ISNUMBER(G363),ISNUMBER(J363),G363&gt;='Mode emploi'!$B$17,J363&gt;='Mode emploi'!$B$17,G363&lt;=100,J363&lt;=100,T363="Proposé à validation",U363="Proposé à validation"),"À confirmer par coordination","Révision ou arbitrage"))))</x:f>
        <x:v>Deux avis complets requis</x:v>
      </x:c>
      <x:c r="P363" s="25"/>
      <x:c r="Q363" s="25"/>
      <x:c r="R363" s="20" t="n">
        <x:v>4</x:v>
      </x:c>
      <x:c r="S363" s="20" t="str">
        <x:v>https://renfo-plus-ci.gwyzail.chatgpt.site/atelier/prismes-droits-5e-renfo</x:v>
      </x:c>
      <x:c r="T363" s="25"/>
      <x:c r="U363" s="25"/>
    </x:row>
    <x:row r="364" ht="72" customHeight="1">
      <x:c r="A364" s="20" t="str">
        <x:v>proportionnalite-grandeurs-5e-renfo</x:v>
      </x:c>
      <x:c r="B364" s="20" t="str">
        <x:v>Mathématiques</x:v>
      </x:c>
      <x:c r="C364" s="20" t="str">
        <x:v>5e</x:v>
      </x:c>
      <x:c r="D364" s="20" t="str">
        <x:v>Proportionnalité, vitesse, débit et masse volumique</x:v>
      </x:c>
      <x:c r="E364" s="25" t="str">
        <x:v>137</x:v>
      </x:c>
      <x:c r="F364" s="25"/>
      <x:c r="G364" s="27"/>
      <x:c r="H364" s="25"/>
      <x:c r="I364" s="25"/>
      <x:c r="J364" s="27"/>
      <x:c r="K364" s="25"/>
      <x:c r="L364" s="25"/>
      <x:c r="M364" s="25"/>
      <x:c r="N364" s="25"/>
      <x:c r="O364" s="26" t="str">
        <x:f>IF(OR(E364="",F364="",I364="",F364=I364,G364="",J364="",H364="",K364="",P364="",Q364="",T364="",U364=""),"Deux avis complets requis",IF(OR(P364&lt;&gt;E364,Q364&lt;&gt;E364),"Versions à harmoniser",IF(COUNTIFS('Corrections'!$B$5:$B$1004,A364,'Corrections'!$F$5:$F$1004,"Critique",'Corrections'!$J$5:$J$1004,"&lt;&gt;Clôturée")+COUNTIFS('Corrections'!$B$5:$B$1004,A364,'Corrections'!$F$5:$F$1004,"Majeure",'Corrections'!$J$5:$J$1004,"&lt;&gt;Clôturée")&gt;0,"Corrections bloquantes",IF(AND(H364="Validé",K364="Validé",ISNUMBER(G364),ISNUMBER(J364),G364&gt;='Mode emploi'!$B$17,J364&gt;='Mode emploi'!$B$17,G364&lt;=100,J364&lt;=100,T364="Proposé à validation",U364="Proposé à validation"),"À confirmer par coordination","Révision ou arbitrage"))))</x:f>
        <x:v>Deux avis complets requis</x:v>
      </x:c>
      <x:c r="P364" s="25"/>
      <x:c r="Q364" s="25"/>
      <x:c r="R364" s="20" t="n">
        <x:v>4</x:v>
      </x:c>
      <x:c r="S364" s="20" t="str">
        <x:v>https://renfo-plus-ci.gwyzail.chatgpt.site/atelier/proportionnalite-grandeurs-5e-renfo</x:v>
      </x:c>
      <x:c r="T364" s="25"/>
      <x:c r="U364" s="25"/>
    </x:row>
    <x:row r="365" ht="72" customHeight="1">
      <x:c r="A365" s="20" t="str">
        <x:v>nombres-premiers-5e-renfo</x:v>
      </x:c>
      <x:c r="B365" s="20" t="str">
        <x:v>Mathématiques</x:v>
      </x:c>
      <x:c r="C365" s="20" t="str">
        <x:v>5e</x:v>
      </x:c>
      <x:c r="D365" s="20" t="str">
        <x:v>Puissances, division et nombres premiers</x:v>
      </x:c>
      <x:c r="E365" s="25" t="str">
        <x:v>137</x:v>
      </x:c>
      <x:c r="F365" s="25"/>
      <x:c r="G365" s="27"/>
      <x:c r="H365" s="25"/>
      <x:c r="I365" s="25"/>
      <x:c r="J365" s="27"/>
      <x:c r="K365" s="25"/>
      <x:c r="L365" s="25"/>
      <x:c r="M365" s="25"/>
      <x:c r="N365" s="25"/>
      <x:c r="O365" s="26" t="str">
        <x:f>IF(OR(E365="",F365="",I365="",F365=I365,G365="",J365="",H365="",K365="",P365="",Q365="",T365="",U365=""),"Deux avis complets requis",IF(OR(P365&lt;&gt;E365,Q365&lt;&gt;E365),"Versions à harmoniser",IF(COUNTIFS('Corrections'!$B$5:$B$1004,A365,'Corrections'!$F$5:$F$1004,"Critique",'Corrections'!$J$5:$J$1004,"&lt;&gt;Clôturée")+COUNTIFS('Corrections'!$B$5:$B$1004,A365,'Corrections'!$F$5:$F$1004,"Majeure",'Corrections'!$J$5:$J$1004,"&lt;&gt;Clôturée")&gt;0,"Corrections bloquantes",IF(AND(H365="Validé",K365="Validé",ISNUMBER(G365),ISNUMBER(J365),G365&gt;='Mode emploi'!$B$17,J365&gt;='Mode emploi'!$B$17,G365&lt;=100,J365&lt;=100,T365="Proposé à validation",U365="Proposé à validation"),"À confirmer par coordination","Révision ou arbitrage"))))</x:f>
        <x:v>Deux avis complets requis</x:v>
      </x:c>
      <x:c r="P365" s="25"/>
      <x:c r="Q365" s="25"/>
      <x:c r="R365" s="20" t="n">
        <x:v>4</x:v>
      </x:c>
      <x:c r="S365" s="20" t="str">
        <x:v>https://renfo-plus-ci.gwyzail.chatgpt.site/atelier/nombres-premiers-5e-renfo</x:v>
      </x:c>
      <x:c r="T365" s="25"/>
      <x:c r="U365" s="25"/>
    </x:row>
    <x:row r="366" ht="72" customHeight="1">
      <x:c r="A366" s="20" t="str">
        <x:v>quadrilateres-particuliers-5e-renfo</x:v>
      </x:c>
      <x:c r="B366" s="20" t="str">
        <x:v>Mathématiques</x:v>
      </x:c>
      <x:c r="C366" s="20" t="str">
        <x:v>5e</x:v>
      </x:c>
      <x:c r="D366" s="20" t="str">
        <x:v>Rectangle, losange et carré</x:v>
      </x:c>
      <x:c r="E366" s="25" t="str">
        <x:v>137</x:v>
      </x:c>
      <x:c r="F366" s="25"/>
      <x:c r="G366" s="27"/>
      <x:c r="H366" s="25"/>
      <x:c r="I366" s="25"/>
      <x:c r="J366" s="27"/>
      <x:c r="K366" s="25"/>
      <x:c r="L366" s="25"/>
      <x:c r="M366" s="25"/>
      <x:c r="N366" s="25"/>
      <x:c r="O366" s="26" t="str">
        <x:f>IF(OR(E366="",F366="",I366="",F366=I366,G366="",J366="",H366="",K366="",P366="",Q366="",T366="",U366=""),"Deux avis complets requis",IF(OR(P366&lt;&gt;E366,Q366&lt;&gt;E366),"Versions à harmoniser",IF(COUNTIFS('Corrections'!$B$5:$B$1004,A366,'Corrections'!$F$5:$F$1004,"Critique",'Corrections'!$J$5:$J$1004,"&lt;&gt;Clôturée")+COUNTIFS('Corrections'!$B$5:$B$1004,A366,'Corrections'!$F$5:$F$1004,"Majeure",'Corrections'!$J$5:$J$1004,"&lt;&gt;Clôturée")&gt;0,"Corrections bloquantes",IF(AND(H366="Validé",K366="Validé",ISNUMBER(G366),ISNUMBER(J366),G366&gt;='Mode emploi'!$B$17,J366&gt;='Mode emploi'!$B$17,G366&lt;=100,J366&lt;=100,T366="Proposé à validation",U366="Proposé à validation"),"À confirmer par coordination","Révision ou arbitrage"))))</x:f>
        <x:v>Deux avis complets requis</x:v>
      </x:c>
      <x:c r="P366" s="25"/>
      <x:c r="Q366" s="25"/>
      <x:c r="R366" s="20" t="n">
        <x:v>4</x:v>
      </x:c>
      <x:c r="S366" s="20" t="str">
        <x:v>https://renfo-plus-ci.gwyzail.chatgpt.site/atelier/quadrilateres-particuliers-5e-renfo</x:v>
      </x:c>
      <x:c r="T366" s="25"/>
      <x:c r="U366" s="25"/>
    </x:row>
    <x:row r="367" ht="72" customHeight="1">
      <x:c r="A367" s="20" t="str">
        <x:v>segments-mediatrice-5e-renfo</x:v>
      </x:c>
      <x:c r="B367" s="20" t="str">
        <x:v>Mathématiques</x:v>
      </x:c>
      <x:c r="C367" s="20" t="str">
        <x:v>5e</x:v>
      </x:c>
      <x:c r="D367" s="20" t="str">
        <x:v>Segments, distances et médiatrice</x:v>
      </x:c>
      <x:c r="E367" s="25" t="str">
        <x:v>137</x:v>
      </x:c>
      <x:c r="F367" s="25"/>
      <x:c r="G367" s="27"/>
      <x:c r="H367" s="25"/>
      <x:c r="I367" s="25"/>
      <x:c r="J367" s="27"/>
      <x:c r="K367" s="25"/>
      <x:c r="L367" s="25"/>
      <x:c r="M367" s="25"/>
      <x:c r="N367" s="25"/>
      <x:c r="O367" s="26" t="str">
        <x:f>IF(OR(E367="",F367="",I367="",F367=I367,G367="",J367="",H367="",K367="",P367="",Q367="",T367="",U367=""),"Deux avis complets requis",IF(OR(P367&lt;&gt;E367,Q367&lt;&gt;E367),"Versions à harmoniser",IF(COUNTIFS('Corrections'!$B$5:$B$1004,A367,'Corrections'!$F$5:$F$1004,"Critique",'Corrections'!$J$5:$J$1004,"&lt;&gt;Clôturée")+COUNTIFS('Corrections'!$B$5:$B$1004,A367,'Corrections'!$F$5:$F$1004,"Majeure",'Corrections'!$J$5:$J$1004,"&lt;&gt;Clôturée")&gt;0,"Corrections bloquantes",IF(AND(H367="Validé",K367="Validé",ISNUMBER(G367),ISNUMBER(J367),G367&gt;='Mode emploi'!$B$17,J367&gt;='Mode emploi'!$B$17,G367&lt;=100,J367&lt;=100,T367="Proposé à validation",U367="Proposé à validation"),"À confirmer par coordination","Révision ou arbitrage"))))</x:f>
        <x:v>Deux avis complets requis</x:v>
      </x:c>
      <x:c r="P367" s="25"/>
      <x:c r="Q367" s="25"/>
      <x:c r="R367" s="20" t="n">
        <x:v>4</x:v>
      </x:c>
      <x:c r="S367" s="20" t="str">
        <x:v>https://renfo-plus-ci.gwyzail.chatgpt.site/atelier/segments-mediatrice-5e-renfo</x:v>
      </x:c>
      <x:c r="T367" s="25"/>
      <x:c r="U367" s="25"/>
    </x:row>
    <x:row r="368" ht="72" customHeight="1">
      <x:c r="A368" s="20" t="str">
        <x:v>triangles-droites-5e-renfo</x:v>
      </x:c>
      <x:c r="B368" s="20" t="str">
        <x:v>Mathématiques</x:v>
      </x:c>
      <x:c r="C368" s="20" t="str">
        <x:v>5e</x:v>
      </x:c>
      <x:c r="D368" s="20" t="str">
        <x:v>Triangles : médianes, hauteurs et médiatrices</x:v>
      </x:c>
      <x:c r="E368" s="25" t="str">
        <x:v>137</x:v>
      </x:c>
      <x:c r="F368" s="25"/>
      <x:c r="G368" s="27"/>
      <x:c r="H368" s="25"/>
      <x:c r="I368" s="25"/>
      <x:c r="J368" s="27"/>
      <x:c r="K368" s="25"/>
      <x:c r="L368" s="25"/>
      <x:c r="M368" s="25"/>
      <x:c r="N368" s="25"/>
      <x:c r="O368" s="26" t="str">
        <x:f>IF(OR(E368="",F368="",I368="",F368=I368,G368="",J368="",H368="",K368="",P368="",Q368="",T368="",U368=""),"Deux avis complets requis",IF(OR(P368&lt;&gt;E368,Q368&lt;&gt;E368),"Versions à harmoniser",IF(COUNTIFS('Corrections'!$B$5:$B$1004,A368,'Corrections'!$F$5:$F$1004,"Critique",'Corrections'!$J$5:$J$1004,"&lt;&gt;Clôturée")+COUNTIFS('Corrections'!$B$5:$B$1004,A368,'Corrections'!$F$5:$F$1004,"Majeure",'Corrections'!$J$5:$J$1004,"&lt;&gt;Clôturée")&gt;0,"Corrections bloquantes",IF(AND(H368="Validé",K368="Validé",ISNUMBER(G368),ISNUMBER(J368),G368&gt;='Mode emploi'!$B$17,J368&gt;='Mode emploi'!$B$17,G368&lt;=100,J368&lt;=100,T368="Proposé à validation",U368="Proposé à validation"),"À confirmer par coordination","Révision ou arbitrage"))))</x:f>
        <x:v>Deux avis complets requis</x:v>
      </x:c>
      <x:c r="P368" s="25"/>
      <x:c r="Q368" s="25"/>
      <x:c r="R368" s="20" t="n">
        <x:v>4</x:v>
      </x:c>
      <x:c r="S368" s="20" t="str">
        <x:v>https://renfo-plus-ci.gwyzail.chatgpt.site/atelier/triangles-droites-5e-renfo</x:v>
      </x:c>
      <x:c r="T368" s="25"/>
      <x:c r="U368" s="25"/>
    </x:row>
    <x:row r="369" ht="72" customHeight="1">
      <x:c r="A369" s="20" t="str">
        <x:v>angles-6e-renfo</x:v>
      </x:c>
      <x:c r="B369" s="20" t="str">
        <x:v>Mathématiques</x:v>
      </x:c>
      <x:c r="C369" s="20" t="str">
        <x:v>6e</x:v>
      </x:c>
      <x:c r="D369" s="20" t="str">
        <x:v>Angles et bissectrice</x:v>
      </x:c>
      <x:c r="E369" s="25" t="str">
        <x:v>137</x:v>
      </x:c>
      <x:c r="F369" s="25"/>
      <x:c r="G369" s="27"/>
      <x:c r="H369" s="25"/>
      <x:c r="I369" s="25"/>
      <x:c r="J369" s="27"/>
      <x:c r="K369" s="25"/>
      <x:c r="L369" s="25"/>
      <x:c r="M369" s="25"/>
      <x:c r="N369" s="25"/>
      <x:c r="O369" s="26" t="str">
        <x:f>IF(OR(E369="",F369="",I369="",F369=I369,G369="",J369="",H369="",K369="",P369="",Q369="",T369="",U369=""),"Deux avis complets requis",IF(OR(P369&lt;&gt;E369,Q369&lt;&gt;E369),"Versions à harmoniser",IF(COUNTIFS('Corrections'!$B$5:$B$1004,A369,'Corrections'!$F$5:$F$1004,"Critique",'Corrections'!$J$5:$J$1004,"&lt;&gt;Clôturée")+COUNTIFS('Corrections'!$B$5:$B$1004,A369,'Corrections'!$F$5:$F$1004,"Majeure",'Corrections'!$J$5:$J$1004,"&lt;&gt;Clôturée")&gt;0,"Corrections bloquantes",IF(AND(H369="Validé",K369="Validé",ISNUMBER(G369),ISNUMBER(J369),G369&gt;='Mode emploi'!$B$17,J369&gt;='Mode emploi'!$B$17,G369&lt;=100,J369&lt;=100,T369="Proposé à validation",U369="Proposé à validation"),"À confirmer par coordination","Révision ou arbitrage"))))</x:f>
        <x:v>Deux avis complets requis</x:v>
      </x:c>
      <x:c r="P369" s="25"/>
      <x:c r="Q369" s="25"/>
      <x:c r="R369" s="20" t="n">
        <x:v>4</x:v>
      </x:c>
      <x:c r="S369" s="20" t="str">
        <x:v>https://renfo-plus-ci.gwyzail.chatgpt.site/atelier/angles-6e-renfo</x:v>
      </x:c>
      <x:c r="T369" s="25"/>
      <x:c r="U369" s="25"/>
    </x:row>
    <x:row r="370" ht="72" customHeight="1">
      <x:c r="A370" s="20" t="str">
        <x:v>cercles-disques-6e-renfo</x:v>
      </x:c>
      <x:c r="B370" s="20" t="str">
        <x:v>Mathématiques</x:v>
      </x:c>
      <x:c r="C370" s="20" t="str">
        <x:v>6e</x:v>
      </x:c>
      <x:c r="D370" s="20" t="str">
        <x:v>Cercles et disques</x:v>
      </x:c>
      <x:c r="E370" s="25" t="str">
        <x:v>137</x:v>
      </x:c>
      <x:c r="F370" s="25"/>
      <x:c r="G370" s="27"/>
      <x:c r="H370" s="25"/>
      <x:c r="I370" s="25"/>
      <x:c r="J370" s="27"/>
      <x:c r="K370" s="25"/>
      <x:c r="L370" s="25"/>
      <x:c r="M370" s="25"/>
      <x:c r="N370" s="25"/>
      <x:c r="O370" s="26" t="str">
        <x:f>IF(OR(E370="",F370="",I370="",F370=I370,G370="",J370="",H370="",K370="",P370="",Q370="",T370="",U370=""),"Deux avis complets requis",IF(OR(P370&lt;&gt;E370,Q370&lt;&gt;E370),"Versions à harmoniser",IF(COUNTIFS('Corrections'!$B$5:$B$1004,A370,'Corrections'!$F$5:$F$1004,"Critique",'Corrections'!$J$5:$J$1004,"&lt;&gt;Clôturée")+COUNTIFS('Corrections'!$B$5:$B$1004,A370,'Corrections'!$F$5:$F$1004,"Majeure",'Corrections'!$J$5:$J$1004,"&lt;&gt;Clôturée")&gt;0,"Corrections bloquantes",IF(AND(H370="Validé",K370="Validé",ISNUMBER(G370),ISNUMBER(J370),G370&gt;='Mode emploi'!$B$17,J370&gt;='Mode emploi'!$B$17,G370&lt;=100,J370&lt;=100,T370="Proposé à validation",U370="Proposé à validation"),"À confirmer par coordination","Révision ou arbitrage"))))</x:f>
        <x:v>Deux avis complets requis</x:v>
      </x:c>
      <x:c r="P370" s="25"/>
      <x:c r="Q370" s="25"/>
      <x:c r="R370" s="20" t="n">
        <x:v>4</x:v>
      </x:c>
      <x:c r="S370" s="20" t="str">
        <x:v>https://renfo-plus-ci.gwyzail.chatgpt.site/atelier/cercles-disques-6e-renfo</x:v>
      </x:c>
      <x:c r="T370" s="25"/>
      <x:c r="U370" s="25"/>
    </x:row>
    <x:row r="371" ht="72" customHeight="1">
      <x:c r="A371" s="20" t="str">
        <x:v>droites-points-6e-renfo</x:v>
      </x:c>
      <x:c r="B371" s="20" t="str">
        <x:v>Mathématiques</x:v>
      </x:c>
      <x:c r="C371" s="20" t="str">
        <x:v>6e</x:v>
      </x:c>
      <x:c r="D371" s="20" t="str">
        <x:v>Droites et points</x:v>
      </x:c>
      <x:c r="E371" s="25" t="str">
        <x:v>137</x:v>
      </x:c>
      <x:c r="F371" s="25"/>
      <x:c r="G371" s="27"/>
      <x:c r="H371" s="25"/>
      <x:c r="I371" s="25"/>
      <x:c r="J371" s="27"/>
      <x:c r="K371" s="25"/>
      <x:c r="L371" s="25"/>
      <x:c r="M371" s="25"/>
      <x:c r="N371" s="25"/>
      <x:c r="O371" s="26" t="str">
        <x:f>IF(OR(E371="",F371="",I371="",F371=I371,G371="",J371="",H371="",K371="",P371="",Q371="",T371="",U371=""),"Deux avis complets requis",IF(OR(P371&lt;&gt;E371,Q371&lt;&gt;E371),"Versions à harmoniser",IF(COUNTIFS('Corrections'!$B$5:$B$1004,A371,'Corrections'!$F$5:$F$1004,"Critique",'Corrections'!$J$5:$J$1004,"&lt;&gt;Clôturée")+COUNTIFS('Corrections'!$B$5:$B$1004,A371,'Corrections'!$F$5:$F$1004,"Majeure",'Corrections'!$J$5:$J$1004,"&lt;&gt;Clôturée")&gt;0,"Corrections bloquantes",IF(AND(H371="Validé",K371="Validé",ISNUMBER(G371),ISNUMBER(J371),G371&gt;='Mode emploi'!$B$17,J371&gt;='Mode emploi'!$B$17,G371&lt;=100,J371&lt;=100,T371="Proposé à validation",U371="Proposé à validation"),"À confirmer par coordination","Révision ou arbitrage"))))</x:f>
        <x:v>Deux avis complets requis</x:v>
      </x:c>
      <x:c r="P371" s="25"/>
      <x:c r="Q371" s="25"/>
      <x:c r="R371" s="20" t="n">
        <x:v>4</x:v>
      </x:c>
      <x:c r="S371" s="20" t="str">
        <x:v>https://renfo-plus-ci.gwyzail.chatgpt.site/atelier/droites-points-6e-renfo</x:v>
      </x:c>
      <x:c r="T371" s="25"/>
      <x:c r="U371" s="25"/>
    </x:row>
    <x:row r="372" ht="72" customHeight="1">
      <x:c r="A372" s="20" t="str">
        <x:v>symetrie-centrale-6e-renfo</x:v>
      </x:c>
      <x:c r="B372" s="20" t="str">
        <x:v>Mathématiques</x:v>
      </x:c>
      <x:c r="C372" s="20" t="str">
        <x:v>6e</x:v>
      </x:c>
      <x:c r="D372" s="20" t="str">
        <x:v>Figures symétriques par rapport à un point</x:v>
      </x:c>
      <x:c r="E372" s="25" t="str">
        <x:v>137</x:v>
      </x:c>
      <x:c r="F372" s="25"/>
      <x:c r="G372" s="27"/>
      <x:c r="H372" s="25"/>
      <x:c r="I372" s="25"/>
      <x:c r="J372" s="27"/>
      <x:c r="K372" s="25"/>
      <x:c r="L372" s="25"/>
      <x:c r="M372" s="25"/>
      <x:c r="N372" s="25"/>
      <x:c r="O372" s="26" t="str">
        <x:f>IF(OR(E372="",F372="",I372="",F372=I372,G372="",J372="",H372="",K372="",P372="",Q372="",T372="",U372=""),"Deux avis complets requis",IF(OR(P372&lt;&gt;E372,Q372&lt;&gt;E372),"Versions à harmoniser",IF(COUNTIFS('Corrections'!$B$5:$B$1004,A372,'Corrections'!$F$5:$F$1004,"Critique",'Corrections'!$J$5:$J$1004,"&lt;&gt;Clôturée")+COUNTIFS('Corrections'!$B$5:$B$1004,A372,'Corrections'!$F$5:$F$1004,"Majeure",'Corrections'!$J$5:$J$1004,"&lt;&gt;Clôturée")&gt;0,"Corrections bloquantes",IF(AND(H372="Validé",K372="Validé",ISNUMBER(G372),ISNUMBER(J372),G372&gt;='Mode emploi'!$B$17,J372&gt;='Mode emploi'!$B$17,G372&lt;=100,J372&lt;=100,T372="Proposé à validation",U372="Proposé à validation"),"À confirmer par coordination","Révision ou arbitrage"))))</x:f>
        <x:v>Deux avis complets requis</x:v>
      </x:c>
      <x:c r="P372" s="25"/>
      <x:c r="Q372" s="25"/>
      <x:c r="R372" s="20" t="n">
        <x:v>4</x:v>
      </x:c>
      <x:c r="S372" s="20" t="str">
        <x:v>https://renfo-plus-ci.gwyzail.chatgpt.site/atelier/symetrie-centrale-6e-renfo</x:v>
      </x:c>
      <x:c r="T372" s="25"/>
      <x:c r="U372" s="25"/>
    </x:row>
    <x:row r="373" ht="72" customHeight="1">
      <x:c r="A373" s="20" t="str">
        <x:v>fractions-6e-renfo</x:v>
      </x:c>
      <x:c r="B373" s="20" t="str">
        <x:v>Mathématiques</x:v>
      </x:c>
      <x:c r="C373" s="20" t="str">
        <x:v>6e</x:v>
      </x:c>
      <x:c r="D373" s="20" t="str">
        <x:v>Fractions</x:v>
      </x:c>
      <x:c r="E373" s="25" t="str">
        <x:v>137</x:v>
      </x:c>
      <x:c r="F373" s="25"/>
      <x:c r="G373" s="27"/>
      <x:c r="H373" s="25"/>
      <x:c r="I373" s="25"/>
      <x:c r="J373" s="27"/>
      <x:c r="K373" s="25"/>
      <x:c r="L373" s="25"/>
      <x:c r="M373" s="25"/>
      <x:c r="N373" s="25"/>
      <x:c r="O373" s="26" t="str">
        <x:f>IF(OR(E373="",F373="",I373="",F373=I373,G373="",J373="",H373="",K373="",P373="",Q373="",T373="",U373=""),"Deux avis complets requis",IF(OR(P373&lt;&gt;E373,Q373&lt;&gt;E373),"Versions à harmoniser",IF(COUNTIFS('Corrections'!$B$5:$B$1004,A373,'Corrections'!$F$5:$F$1004,"Critique",'Corrections'!$J$5:$J$1004,"&lt;&gt;Clôturée")+COUNTIFS('Corrections'!$B$5:$B$1004,A373,'Corrections'!$F$5:$F$1004,"Majeure",'Corrections'!$J$5:$J$1004,"&lt;&gt;Clôturée")&gt;0,"Corrections bloquantes",IF(AND(H373="Validé",K373="Validé",ISNUMBER(G373),ISNUMBER(J373),G373&gt;='Mode emploi'!$B$17,J373&gt;='Mode emploi'!$B$17,G373&lt;=100,J373&lt;=100,T373="Proposé à validation",U373="Proposé à validation"),"À confirmer par coordination","Révision ou arbitrage"))))</x:f>
        <x:v>Deux avis complets requis</x:v>
      </x:c>
      <x:c r="P373" s="25"/>
      <x:c r="Q373" s="25"/>
      <x:c r="R373" s="20" t="n">
        <x:v>4</x:v>
      </x:c>
      <x:c r="S373" s="20" t="str">
        <x:v>https://renfo-plus-ci.gwyzail.chatgpt.site/atelier/fractions-6e-renfo</x:v>
      </x:c>
      <x:c r="T373" s="25"/>
      <x:c r="U373" s="25"/>
    </x:row>
    <x:row r="374" ht="72" customHeight="1">
      <x:c r="A374" s="20" t="str">
        <x:v>decimaux-relatifs-6e-renfo</x:v>
      </x:c>
      <x:c r="B374" s="20" t="str">
        <x:v>Mathématiques</x:v>
      </x:c>
      <x:c r="C374" s="20" t="str">
        <x:v>6e</x:v>
      </x:c>
      <x:c r="D374" s="20" t="str">
        <x:v>Nombres décimaux relatifs</x:v>
      </x:c>
      <x:c r="E374" s="25" t="str">
        <x:v>137</x:v>
      </x:c>
      <x:c r="F374" s="25"/>
      <x:c r="G374" s="27"/>
      <x:c r="H374" s="25"/>
      <x:c r="I374" s="25"/>
      <x:c r="J374" s="27"/>
      <x:c r="K374" s="25"/>
      <x:c r="L374" s="25"/>
      <x:c r="M374" s="25"/>
      <x:c r="N374" s="25"/>
      <x:c r="O374" s="26" t="str">
        <x:f>IF(OR(E374="",F374="",I374="",F374=I374,G374="",J374="",H374="",K374="",P374="",Q374="",T374="",U374=""),"Deux avis complets requis",IF(OR(P374&lt;&gt;E374,Q374&lt;&gt;E374),"Versions à harmoniser",IF(COUNTIFS('Corrections'!$B$5:$B$1004,A374,'Corrections'!$F$5:$F$1004,"Critique",'Corrections'!$J$5:$J$1004,"&lt;&gt;Clôturée")+COUNTIFS('Corrections'!$B$5:$B$1004,A374,'Corrections'!$F$5:$F$1004,"Majeure",'Corrections'!$J$5:$J$1004,"&lt;&gt;Clôturée")&gt;0,"Corrections bloquantes",IF(AND(H374="Validé",K374="Validé",ISNUMBER(G374),ISNUMBER(J374),G374&gt;='Mode emploi'!$B$17,J374&gt;='Mode emploi'!$B$17,G374&lt;=100,J374&lt;=100,T374="Proposé à validation",U374="Proposé à validation"),"À confirmer par coordination","Révision ou arbitrage"))))</x:f>
        <x:v>Deux avis complets requis</x:v>
      </x:c>
      <x:c r="P374" s="25"/>
      <x:c r="Q374" s="25"/>
      <x:c r="R374" s="20" t="n">
        <x:v>4</x:v>
      </x:c>
      <x:c r="S374" s="20" t="str">
        <x:v>https://renfo-plus-ci.gwyzail.chatgpt.site/atelier/decimaux-relatifs-6e-renfo</x:v>
      </x:c>
      <x:c r="T374" s="25"/>
      <x:c r="U374" s="25"/>
    </x:row>
    <x:row r="375" ht="72" customHeight="1">
      <x:c r="A375" s="20" t="str">
        <x:v>entiers-naturels-6e-renfo</x:v>
      </x:c>
      <x:c r="B375" s="20" t="str">
        <x:v>Mathématiques</x:v>
      </x:c>
      <x:c r="C375" s="20" t="str">
        <x:v>6e</x:v>
      </x:c>
      <x:c r="D375" s="20" t="str">
        <x:v>Nombres entiers naturels</x:v>
      </x:c>
      <x:c r="E375" s="25" t="str">
        <x:v>137</x:v>
      </x:c>
      <x:c r="F375" s="25"/>
      <x:c r="G375" s="27"/>
      <x:c r="H375" s="25"/>
      <x:c r="I375" s="25"/>
      <x:c r="J375" s="27"/>
      <x:c r="K375" s="25"/>
      <x:c r="L375" s="25"/>
      <x:c r="M375" s="25"/>
      <x:c r="N375" s="25"/>
      <x:c r="O375" s="26" t="str">
        <x:f>IF(OR(E375="",F375="",I375="",F375=I375,G375="",J375="",H375="",K375="",P375="",Q375="",T375="",U375=""),"Deux avis complets requis",IF(OR(P375&lt;&gt;E375,Q375&lt;&gt;E375),"Versions à harmoniser",IF(COUNTIFS('Corrections'!$B$5:$B$1004,A375,'Corrections'!$F$5:$F$1004,"Critique",'Corrections'!$J$5:$J$1004,"&lt;&gt;Clôturée")+COUNTIFS('Corrections'!$B$5:$B$1004,A375,'Corrections'!$F$5:$F$1004,"Majeure",'Corrections'!$J$5:$J$1004,"&lt;&gt;Clôturée")&gt;0,"Corrections bloquantes",IF(AND(H375="Validé",K375="Validé",ISNUMBER(G375),ISNUMBER(J375),G375&gt;='Mode emploi'!$B$17,J375&gt;='Mode emploi'!$B$17,G375&lt;=100,J375&lt;=100,T375="Proposé à validation",U375="Proposé à validation"),"À confirmer par coordination","Révision ou arbitrage"))))</x:f>
        <x:v>Deux avis complets requis</x:v>
      </x:c>
      <x:c r="P375" s="25"/>
      <x:c r="Q375" s="25"/>
      <x:c r="R375" s="20" t="n">
        <x:v>4</x:v>
      </x:c>
      <x:c r="S375" s="20" t="str">
        <x:v>https://renfo-plus-ci.gwyzail.chatgpt.site/atelier/entiers-naturels-6e-renfo</x:v>
      </x:c>
      <x:c r="T375" s="25"/>
      <x:c r="U375" s="25"/>
    </x:row>
    <x:row r="376" ht="72" customHeight="1">
      <x:c r="A376" s="20" t="str">
        <x:v>parallelogramme-6e-renfo</x:v>
      </x:c>
      <x:c r="B376" s="20" t="str">
        <x:v>Mathématiques</x:v>
      </x:c>
      <x:c r="C376" s="20" t="str">
        <x:v>6e</x:v>
      </x:c>
      <x:c r="D376" s="20" t="str">
        <x:v>Parallélogramme</x:v>
      </x:c>
      <x:c r="E376" s="25" t="str">
        <x:v>137</x:v>
      </x:c>
      <x:c r="F376" s="25"/>
      <x:c r="G376" s="27"/>
      <x:c r="H376" s="25"/>
      <x:c r="I376" s="25"/>
      <x:c r="J376" s="27"/>
      <x:c r="K376" s="25"/>
      <x:c r="L376" s="25"/>
      <x:c r="M376" s="25"/>
      <x:c r="N376" s="25"/>
      <x:c r="O376" s="26" t="str">
        <x:f>IF(OR(E376="",F376="",I376="",F376=I376,G376="",J376="",H376="",K376="",P376="",Q376="",T376="",U376=""),"Deux avis complets requis",IF(OR(P376&lt;&gt;E376,Q376&lt;&gt;E376),"Versions à harmoniser",IF(COUNTIFS('Corrections'!$B$5:$B$1004,A376,'Corrections'!$F$5:$F$1004,"Critique",'Corrections'!$J$5:$J$1004,"&lt;&gt;Clôturée")+COUNTIFS('Corrections'!$B$5:$B$1004,A376,'Corrections'!$F$5:$F$1004,"Majeure",'Corrections'!$J$5:$J$1004,"&lt;&gt;Clôturée")&gt;0,"Corrections bloquantes",IF(AND(H376="Validé",K376="Validé",ISNUMBER(G376),ISNUMBER(J376),G376&gt;='Mode emploi'!$B$17,J376&gt;='Mode emploi'!$B$17,G376&lt;=100,J376&lt;=100,T376="Proposé à validation",U376="Proposé à validation"),"À confirmer par coordination","Révision ou arbitrage"))))</x:f>
        <x:v>Deux avis complets requis</x:v>
      </x:c>
      <x:c r="P376" s="25"/>
      <x:c r="Q376" s="25"/>
      <x:c r="R376" s="20" t="n">
        <x:v>4</x:v>
      </x:c>
      <x:c r="S376" s="20" t="str">
        <x:v>https://renfo-plus-ci.gwyzail.chatgpt.site/atelier/parallelogramme-6e-renfo</x:v>
      </x:c>
      <x:c r="T376" s="25"/>
      <x:c r="U376" s="25"/>
    </x:row>
    <x:row r="377" ht="72" customHeight="1">
      <x:c r="A377" s="20" t="str">
        <x:v>pave-cylindre-6e-renfo</x:v>
      </x:c>
      <x:c r="B377" s="20" t="str">
        <x:v>Mathématiques</x:v>
      </x:c>
      <x:c r="C377" s="20" t="str">
        <x:v>6e</x:v>
      </x:c>
      <x:c r="D377" s="20" t="str">
        <x:v>Pavé droit et cylindre droit</x:v>
      </x:c>
      <x:c r="E377" s="25" t="str">
        <x:v>137</x:v>
      </x:c>
      <x:c r="F377" s="25"/>
      <x:c r="G377" s="27"/>
      <x:c r="H377" s="25"/>
      <x:c r="I377" s="25"/>
      <x:c r="J377" s="27"/>
      <x:c r="K377" s="25"/>
      <x:c r="L377" s="25"/>
      <x:c r="M377" s="25"/>
      <x:c r="N377" s="25"/>
      <x:c r="O377" s="26" t="str">
        <x:f>IF(OR(E377="",F377="",I377="",F377=I377,G377="",J377="",H377="",K377="",P377="",Q377="",T377="",U377=""),"Deux avis complets requis",IF(OR(P377&lt;&gt;E377,Q377&lt;&gt;E377),"Versions à harmoniser",IF(COUNTIFS('Corrections'!$B$5:$B$1004,A377,'Corrections'!$F$5:$F$1004,"Critique",'Corrections'!$J$5:$J$1004,"&lt;&gt;Clôturée")+COUNTIFS('Corrections'!$B$5:$B$1004,A377,'Corrections'!$F$5:$F$1004,"Majeure",'Corrections'!$J$5:$J$1004,"&lt;&gt;Clôturée")&gt;0,"Corrections bloquantes",IF(AND(H377="Validé",K377="Validé",ISNUMBER(G377),ISNUMBER(J377),G377&gt;='Mode emploi'!$B$17,J377&gt;='Mode emploi'!$B$17,G377&lt;=100,J377&lt;=100,T377="Proposé à validation",U377="Proposé à validation"),"À confirmer par coordination","Révision ou arbitrage"))))</x:f>
        <x:v>Deux avis complets requis</x:v>
      </x:c>
      <x:c r="P377" s="25"/>
      <x:c r="Q377" s="25"/>
      <x:c r="R377" s="20" t="n">
        <x:v>4</x:v>
      </x:c>
      <x:c r="S377" s="20" t="str">
        <x:v>https://renfo-plus-ci.gwyzail.chatgpt.site/atelier/pave-cylindre-6e-renfo</x:v>
      </x:c>
      <x:c r="T377" s="25"/>
      <x:c r="U377" s="25"/>
    </x:row>
    <x:row r="378" ht="72" customHeight="1">
      <x:c r="A378" s="20" t="str">
        <x:v>proportionnalite-6e-renfo</x:v>
      </x:c>
      <x:c r="B378" s="20" t="str">
        <x:v>Mathématiques</x:v>
      </x:c>
      <x:c r="C378" s="20" t="str">
        <x:v>6e</x:v>
      </x:c>
      <x:c r="D378" s="20" t="str">
        <x:v>Proportionnalité</x:v>
      </x:c>
      <x:c r="E378" s="25" t="str">
        <x:v>137</x:v>
      </x:c>
      <x:c r="F378" s="25"/>
      <x:c r="G378" s="27"/>
      <x:c r="H378" s="25"/>
      <x:c r="I378" s="25"/>
      <x:c r="J378" s="27"/>
      <x:c r="K378" s="25"/>
      <x:c r="L378" s="25"/>
      <x:c r="M378" s="25"/>
      <x:c r="N378" s="25"/>
      <x:c r="O378" s="26" t="str">
        <x:f>IF(OR(E378="",F378="",I378="",F378=I378,G378="",J378="",H378="",K378="",P378="",Q378="",T378="",U378=""),"Deux avis complets requis",IF(OR(P378&lt;&gt;E378,Q378&lt;&gt;E378),"Versions à harmoniser",IF(COUNTIFS('Corrections'!$B$5:$B$1004,A378,'Corrections'!$F$5:$F$1004,"Critique",'Corrections'!$J$5:$J$1004,"&lt;&gt;Clôturée")+COUNTIFS('Corrections'!$B$5:$B$1004,A378,'Corrections'!$F$5:$F$1004,"Majeure",'Corrections'!$J$5:$J$1004,"&lt;&gt;Clôturée")&gt;0,"Corrections bloquantes",IF(AND(H378="Validé",K378="Validé",ISNUMBER(G378),ISNUMBER(J378),G378&gt;='Mode emploi'!$B$17,J378&gt;='Mode emploi'!$B$17,G378&lt;=100,J378&lt;=100,T378="Proposé à validation",U378="Proposé à validation"),"À confirmer par coordination","Révision ou arbitrage"))))</x:f>
        <x:v>Deux avis complets requis</x:v>
      </x:c>
      <x:c r="P378" s="25"/>
      <x:c r="Q378" s="25"/>
      <x:c r="R378" s="20" t="n">
        <x:v>4</x:v>
      </x:c>
      <x:c r="S378" s="20" t="str">
        <x:v>https://renfo-plus-ci.gwyzail.chatgpt.site/atelier/proportionnalite-6e-renfo</x:v>
      </x:c>
      <x:c r="T378" s="25"/>
      <x:c r="U378" s="25"/>
    </x:row>
    <x:row r="379" ht="72" customHeight="1">
      <x:c r="A379" s="20" t="str">
        <x:v>segments-6e-renfo</x:v>
      </x:c>
      <x:c r="B379" s="20" t="str">
        <x:v>Mathématiques</x:v>
      </x:c>
      <x:c r="C379" s="20" t="str">
        <x:v>6e</x:v>
      </x:c>
      <x:c r="D379" s="20" t="str">
        <x:v>Segments et médiatrice</x:v>
      </x:c>
      <x:c r="E379" s="25" t="str">
        <x:v>137</x:v>
      </x:c>
      <x:c r="F379" s="25"/>
      <x:c r="G379" s="27"/>
      <x:c r="H379" s="25"/>
      <x:c r="I379" s="25"/>
      <x:c r="J379" s="27"/>
      <x:c r="K379" s="25"/>
      <x:c r="L379" s="25"/>
      <x:c r="M379" s="25"/>
      <x:c r="N379" s="25"/>
      <x:c r="O379" s="26" t="str">
        <x:f>IF(OR(E379="",F379="",I379="",F379=I379,G379="",J379="",H379="",K379="",P379="",Q379="",T379="",U379=""),"Deux avis complets requis",IF(OR(P379&lt;&gt;E379,Q379&lt;&gt;E379),"Versions à harmoniser",IF(COUNTIFS('Corrections'!$B$5:$B$1004,A379,'Corrections'!$F$5:$F$1004,"Critique",'Corrections'!$J$5:$J$1004,"&lt;&gt;Clôturée")+COUNTIFS('Corrections'!$B$5:$B$1004,A379,'Corrections'!$F$5:$F$1004,"Majeure",'Corrections'!$J$5:$J$1004,"&lt;&gt;Clôturée")&gt;0,"Corrections bloquantes",IF(AND(H379="Validé",K379="Validé",ISNUMBER(G379),ISNUMBER(J379),G379&gt;='Mode emploi'!$B$17,J379&gt;='Mode emploi'!$B$17,G379&lt;=100,J379&lt;=100,T379="Proposé à validation",U379="Proposé à validation"),"À confirmer par coordination","Révision ou arbitrage"))))</x:f>
        <x:v>Deux avis complets requis</x:v>
      </x:c>
      <x:c r="P379" s="25"/>
      <x:c r="Q379" s="25"/>
      <x:c r="R379" s="20" t="n">
        <x:v>4</x:v>
      </x:c>
      <x:c r="S379" s="20" t="str">
        <x:v>https://renfo-plus-ci.gwyzail.chatgpt.site/atelier/segments-6e-renfo</x:v>
      </x:c>
      <x:c r="T379" s="25"/>
      <x:c r="U379" s="25"/>
    </x:row>
    <x:row r="380" ht="72" customHeight="1">
      <x:c r="A380" s="20" t="str">
        <x:v>statistiques-6e-renfo</x:v>
      </x:c>
      <x:c r="B380" s="20" t="str">
        <x:v>Mathématiques</x:v>
      </x:c>
      <x:c r="C380" s="20" t="str">
        <x:v>6e</x:v>
      </x:c>
      <x:c r="D380" s="20" t="str">
        <x:v>Statistiques</x:v>
      </x:c>
      <x:c r="E380" s="25" t="str">
        <x:v>137</x:v>
      </x:c>
      <x:c r="F380" s="25"/>
      <x:c r="G380" s="27"/>
      <x:c r="H380" s="25"/>
      <x:c r="I380" s="25"/>
      <x:c r="J380" s="27"/>
      <x:c r="K380" s="25"/>
      <x:c r="L380" s="25"/>
      <x:c r="M380" s="25"/>
      <x:c r="N380" s="25"/>
      <x:c r="O380" s="26" t="str">
        <x:f>IF(OR(E380="",F380="",I380="",F380=I380,G380="",J380="",H380="",K380="",P380="",Q380="",T380="",U380=""),"Deux avis complets requis",IF(OR(P380&lt;&gt;E380,Q380&lt;&gt;E380),"Versions à harmoniser",IF(COUNTIFS('Corrections'!$B$5:$B$1004,A380,'Corrections'!$F$5:$F$1004,"Critique",'Corrections'!$J$5:$J$1004,"&lt;&gt;Clôturée")+COUNTIFS('Corrections'!$B$5:$B$1004,A380,'Corrections'!$F$5:$F$1004,"Majeure",'Corrections'!$J$5:$J$1004,"&lt;&gt;Clôturée")&gt;0,"Corrections bloquantes",IF(AND(H380="Validé",K380="Validé",ISNUMBER(G380),ISNUMBER(J380),G380&gt;='Mode emploi'!$B$17,J380&gt;='Mode emploi'!$B$17,G380&lt;=100,J380&lt;=100,T380="Proposé à validation",U380="Proposé à validation"),"À confirmer par coordination","Révision ou arbitrage"))))</x:f>
        <x:v>Deux avis complets requis</x:v>
      </x:c>
      <x:c r="P380" s="25"/>
      <x:c r="Q380" s="25"/>
      <x:c r="R380" s="20" t="n">
        <x:v>4</x:v>
      </x:c>
      <x:c r="S380" s="20" t="str">
        <x:v>https://renfo-plus-ci.gwyzail.chatgpt.site/atelier/statistiques-6e-renfo</x:v>
      </x:c>
      <x:c r="T380" s="25"/>
      <x:c r="U380" s="25"/>
    </x:row>
    <x:row r="381" ht="72" customHeight="1">
      <x:c r="A381" s="20" t="str">
        <x:v>triangles-6e-renfo</x:v>
      </x:c>
      <x:c r="B381" s="20" t="str">
        <x:v>Mathématiques</x:v>
      </x:c>
      <x:c r="C381" s="20" t="str">
        <x:v>6e</x:v>
      </x:c>
      <x:c r="D381" s="20" t="str">
        <x:v>Triangles</x:v>
      </x:c>
      <x:c r="E381" s="25" t="str">
        <x:v>137</x:v>
      </x:c>
      <x:c r="F381" s="25"/>
      <x:c r="G381" s="27"/>
      <x:c r="H381" s="25"/>
      <x:c r="I381" s="25"/>
      <x:c r="J381" s="27"/>
      <x:c r="K381" s="25"/>
      <x:c r="L381" s="25"/>
      <x:c r="M381" s="25"/>
      <x:c r="N381" s="25"/>
      <x:c r="O381" s="26" t="str">
        <x:f>IF(OR(E381="",F381="",I381="",F381=I381,G381="",J381="",H381="",K381="",P381="",Q381="",T381="",U381=""),"Deux avis complets requis",IF(OR(P381&lt;&gt;E381,Q381&lt;&gt;E381),"Versions à harmoniser",IF(COUNTIFS('Corrections'!$B$5:$B$1004,A381,'Corrections'!$F$5:$F$1004,"Critique",'Corrections'!$J$5:$J$1004,"&lt;&gt;Clôturée")+COUNTIFS('Corrections'!$B$5:$B$1004,A381,'Corrections'!$F$5:$F$1004,"Majeure",'Corrections'!$J$5:$J$1004,"&lt;&gt;Clôturée")&gt;0,"Corrections bloquantes",IF(AND(H381="Validé",K381="Validé",ISNUMBER(G381),ISNUMBER(J381),G381&gt;='Mode emploi'!$B$17,J381&gt;='Mode emploi'!$B$17,G381&lt;=100,J381&lt;=100,T381="Proposé à validation",U381="Proposé à validation"),"À confirmer par coordination","Révision ou arbitrage"))))</x:f>
        <x:v>Deux avis complets requis</x:v>
      </x:c>
      <x:c r="P381" s="25"/>
      <x:c r="Q381" s="25"/>
      <x:c r="R381" s="20" t="n">
        <x:v>4</x:v>
      </x:c>
      <x:c r="S381" s="20" t="str">
        <x:v>https://renfo-plus-ci.gwyzail.chatgpt.site/atelier/triangles-6e-renfo</x:v>
      </x:c>
      <x:c r="T381" s="25"/>
      <x:c r="U381" s="25"/>
    </x:row>
    <x:row r="382" ht="72" customHeight="1">
      <x:c r="A382" s="20" t="str">
        <x:v>primitives-integrales-terminale-a1</x:v>
      </x:c>
      <x:c r="B382" s="20" t="str">
        <x:v>Mathématiques</x:v>
      </x:c>
      <x:c r="C382" s="20" t="str">
        <x:v>Terminale A1</x:v>
      </x:c>
      <x:c r="D382" s="20" t="str">
        <x:v>Primitives et calcul intégral</x:v>
      </x:c>
      <x:c r="E382" s="25" t="str">
        <x:v>137</x:v>
      </x:c>
      <x:c r="F382" s="25"/>
      <x:c r="G382" s="27"/>
      <x:c r="H382" s="25"/>
      <x:c r="I382" s="25"/>
      <x:c r="J382" s="27"/>
      <x:c r="K382" s="25"/>
      <x:c r="L382" s="25"/>
      <x:c r="M382" s="25"/>
      <x:c r="N382" s="25"/>
      <x:c r="O382" s="26" t="str">
        <x:f>IF(OR(E382="",F382="",I382="",F382=I382,G382="",J382="",H382="",K382="",P382="",Q382="",T382="",U382=""),"Deux avis complets requis",IF(OR(P382&lt;&gt;E382,Q382&lt;&gt;E382),"Versions à harmoniser",IF(COUNTIFS('Corrections'!$B$5:$B$1004,A382,'Corrections'!$F$5:$F$1004,"Critique",'Corrections'!$J$5:$J$1004,"&lt;&gt;Clôturée")+COUNTIFS('Corrections'!$B$5:$B$1004,A382,'Corrections'!$F$5:$F$1004,"Majeure",'Corrections'!$J$5:$J$1004,"&lt;&gt;Clôturée")&gt;0,"Corrections bloquantes",IF(AND(H382="Validé",K382="Validé",ISNUMBER(G382),ISNUMBER(J382),G382&gt;='Mode emploi'!$B$17,J382&gt;='Mode emploi'!$B$17,G382&lt;=100,J382&lt;=100,T382="Proposé à validation",U382="Proposé à validation"),"À confirmer par coordination","Révision ou arbitrage"))))</x:f>
        <x:v>Deux avis complets requis</x:v>
      </x:c>
      <x:c r="P382" s="25"/>
      <x:c r="Q382" s="25"/>
      <x:c r="R382" s="20" t="n">
        <x:v>4</x:v>
      </x:c>
      <x:c r="S382" s="20" t="str">
        <x:v>https://renfo-plus-ci.gwyzail.chatgpt.site/atelier/primitives-integrales-terminale-a1</x:v>
      </x:c>
      <x:c r="T382" s="25"/>
      <x:c r="U382" s="25"/>
    </x:row>
    <x:row r="383" ht="72" customHeight="1">
      <x:c r="A383" s="20" t="str">
        <x:v>polynomes-rationnelles-terminale-a1</x:v>
      </x:c>
      <x:c r="B383" s="20" t="str">
        <x:v>Mathématiques</x:v>
      </x:c>
      <x:c r="C383" s="20" t="str">
        <x:v>Terminale A1, Terminale A2</x:v>
      </x:c>
      <x:c r="D383" s="20" t="str">
        <x:v>Fonctions polynômes et rationnelles</x:v>
      </x:c>
      <x:c r="E383" s="25" t="str">
        <x:v>137</x:v>
      </x:c>
      <x:c r="F383" s="25"/>
      <x:c r="G383" s="27"/>
      <x:c r="H383" s="25"/>
      <x:c r="I383" s="25"/>
      <x:c r="J383" s="27"/>
      <x:c r="K383" s="25"/>
      <x:c r="L383" s="25"/>
      <x:c r="M383" s="25"/>
      <x:c r="N383" s="25"/>
      <x:c r="O383" s="26" t="str">
        <x:f>IF(OR(E383="",F383="",I383="",F383=I383,G383="",J383="",H383="",K383="",P383="",Q383="",T383="",U383=""),"Deux avis complets requis",IF(OR(P383&lt;&gt;E383,Q383&lt;&gt;E383),"Versions à harmoniser",IF(COUNTIFS('Corrections'!$B$5:$B$1004,A383,'Corrections'!$F$5:$F$1004,"Critique",'Corrections'!$J$5:$J$1004,"&lt;&gt;Clôturée")+COUNTIFS('Corrections'!$B$5:$B$1004,A383,'Corrections'!$F$5:$F$1004,"Majeure",'Corrections'!$J$5:$J$1004,"&lt;&gt;Clôturée")&gt;0,"Corrections bloquantes",IF(AND(H383="Validé",K383="Validé",ISNUMBER(G383),ISNUMBER(J383),G383&gt;='Mode emploi'!$B$17,J383&gt;='Mode emploi'!$B$17,G383&lt;=100,J383&lt;=100,T383="Proposé à validation",U383="Proposé à validation"),"À confirmer par coordination","Révision ou arbitrage"))))</x:f>
        <x:v>Deux avis complets requis</x:v>
      </x:c>
      <x:c r="P383" s="25"/>
      <x:c r="Q383" s="25"/>
      <x:c r="R383" s="20" t="n">
        <x:v>4</x:v>
      </x:c>
      <x:c r="S383" s="20" t="str">
        <x:v>https://renfo-plus-ci.gwyzail.chatgpt.site/atelier/polynomes-rationnelles-terminale-a1</x:v>
      </x:c>
      <x:c r="T383" s="25"/>
      <x:c r="U383" s="25"/>
    </x:row>
    <x:row r="384" ht="72" customHeight="1">
      <x:c r="A384" s="20" t="str">
        <x:v>exponentielle-terminale-a1</x:v>
      </x:c>
      <x:c r="B384" s="20" t="str">
        <x:v>Mathématiques</x:v>
      </x:c>
      <x:c r="C384" s="20" t="str">
        <x:v>Terminale A1, Terminale A2</x:v>
      </x:c>
      <x:c r="D384" s="20" t="str">
        <x:v>La fonction exponentielle</x:v>
      </x:c>
      <x:c r="E384" s="25" t="str">
        <x:v>137</x:v>
      </x:c>
      <x:c r="F384" s="25"/>
      <x:c r="G384" s="27"/>
      <x:c r="H384" s="25"/>
      <x:c r="I384" s="25"/>
      <x:c r="J384" s="27"/>
      <x:c r="K384" s="25"/>
      <x:c r="L384" s="25"/>
      <x:c r="M384" s="25"/>
      <x:c r="N384" s="25"/>
      <x:c r="O384" s="26" t="str">
        <x:f>IF(OR(E384="",F384="",I384="",F384=I384,G384="",J384="",H384="",K384="",P384="",Q384="",T384="",U384=""),"Deux avis complets requis",IF(OR(P384&lt;&gt;E384,Q384&lt;&gt;E384),"Versions à harmoniser",IF(COUNTIFS('Corrections'!$B$5:$B$1004,A384,'Corrections'!$F$5:$F$1004,"Critique",'Corrections'!$J$5:$J$1004,"&lt;&gt;Clôturée")+COUNTIFS('Corrections'!$B$5:$B$1004,A384,'Corrections'!$F$5:$F$1004,"Majeure",'Corrections'!$J$5:$J$1004,"&lt;&gt;Clôturée")&gt;0,"Corrections bloquantes",IF(AND(H384="Validé",K384="Validé",ISNUMBER(G384),ISNUMBER(J384),G384&gt;='Mode emploi'!$B$17,J384&gt;='Mode emploi'!$B$17,G384&lt;=100,J384&lt;=100,T384="Proposé à validation",U384="Proposé à validation"),"À confirmer par coordination","Révision ou arbitrage"))))</x:f>
        <x:v>Deux avis complets requis</x:v>
      </x:c>
      <x:c r="P384" s="25"/>
      <x:c r="Q384" s="25"/>
      <x:c r="R384" s="20" t="n">
        <x:v>4</x:v>
      </x:c>
      <x:c r="S384" s="20" t="str">
        <x:v>https://renfo-plus-ci.gwyzail.chatgpt.site/atelier/exponentielle-terminale-a1</x:v>
      </x:c>
      <x:c r="T384" s="25"/>
      <x:c r="U384" s="25"/>
    </x:row>
    <x:row r="385" ht="72" customHeight="1">
      <x:c r="A385" s="20" t="str">
        <x:v>logarithme-terminale-a1</x:v>
      </x:c>
      <x:c r="B385" s="20" t="str">
        <x:v>Mathématiques</x:v>
      </x:c>
      <x:c r="C385" s="20" t="str">
        <x:v>Terminale A1, Terminale A2</x:v>
      </x:c>
      <x:c r="D385" s="20" t="str">
        <x:v>La fonction logarithme népérien</x:v>
      </x:c>
      <x:c r="E385" s="25" t="str">
        <x:v>137</x:v>
      </x:c>
      <x:c r="F385" s="25"/>
      <x:c r="G385" s="27"/>
      <x:c r="H385" s="25"/>
      <x:c r="I385" s="25"/>
      <x:c r="J385" s="27"/>
      <x:c r="K385" s="25"/>
      <x:c r="L385" s="25"/>
      <x:c r="M385" s="25"/>
      <x:c r="N385" s="25"/>
      <x:c r="O385" s="26" t="str">
        <x:f>IF(OR(E385="",F385="",I385="",F385=I385,G385="",J385="",H385="",K385="",P385="",Q385="",T385="",U385=""),"Deux avis complets requis",IF(OR(P385&lt;&gt;E385,Q385&lt;&gt;E385),"Versions à harmoniser",IF(COUNTIFS('Corrections'!$B$5:$B$1004,A385,'Corrections'!$F$5:$F$1004,"Critique",'Corrections'!$J$5:$J$1004,"&lt;&gt;Clôturée")+COUNTIFS('Corrections'!$B$5:$B$1004,A385,'Corrections'!$F$5:$F$1004,"Majeure",'Corrections'!$J$5:$J$1004,"&lt;&gt;Clôturée")&gt;0,"Corrections bloquantes",IF(AND(H385="Validé",K385="Validé",ISNUMBER(G385),ISNUMBER(J385),G385&gt;='Mode emploi'!$B$17,J385&gt;='Mode emploi'!$B$17,G385&lt;=100,J385&lt;=100,T385="Proposé à validation",U385="Proposé à validation"),"À confirmer par coordination","Révision ou arbitrage"))))</x:f>
        <x:v>Deux avis complets requis</x:v>
      </x:c>
      <x:c r="P385" s="25"/>
      <x:c r="Q385" s="25"/>
      <x:c r="R385" s="20" t="n">
        <x:v>4</x:v>
      </x:c>
      <x:c r="S385" s="20" t="str">
        <x:v>https://renfo-plus-ci.gwyzail.chatgpt.site/atelier/logarithme-terminale-a1</x:v>
      </x:c>
      <x:c r="T385" s="25"/>
      <x:c r="U385" s="25"/>
    </x:row>
    <x:row r="386" ht="72" customHeight="1">
      <x:c r="A386" s="20" t="str">
        <x:v>probabilites-terminale-a1</x:v>
      </x:c>
      <x:c r="B386" s="20" t="str">
        <x:v>Mathématiques</x:v>
      </x:c>
      <x:c r="C386" s="20" t="str">
        <x:v>Terminale A1, Terminale A2</x:v>
      </x:c>
      <x:c r="D386" s="20" t="str">
        <x:v>Probabilités et variables aléatoires</x:v>
      </x:c>
      <x:c r="E386" s="25" t="str">
        <x:v>137</x:v>
      </x:c>
      <x:c r="F386" s="25"/>
      <x:c r="G386" s="27"/>
      <x:c r="H386" s="25"/>
      <x:c r="I386" s="25"/>
      <x:c r="J386" s="27"/>
      <x:c r="K386" s="25"/>
      <x:c r="L386" s="25"/>
      <x:c r="M386" s="25"/>
      <x:c r="N386" s="25"/>
      <x:c r="O386" s="26" t="str">
        <x:f>IF(OR(E386="",F386="",I386="",F386=I386,G386="",J386="",H386="",K386="",P386="",Q386="",T386="",U386=""),"Deux avis complets requis",IF(OR(P386&lt;&gt;E386,Q386&lt;&gt;E386),"Versions à harmoniser",IF(COUNTIFS('Corrections'!$B$5:$B$1004,A386,'Corrections'!$F$5:$F$1004,"Critique",'Corrections'!$J$5:$J$1004,"&lt;&gt;Clôturée")+COUNTIFS('Corrections'!$B$5:$B$1004,A386,'Corrections'!$F$5:$F$1004,"Majeure",'Corrections'!$J$5:$J$1004,"&lt;&gt;Clôturée")&gt;0,"Corrections bloquantes",IF(AND(H386="Validé",K386="Validé",ISNUMBER(G386),ISNUMBER(J386),G386&gt;='Mode emploi'!$B$17,J386&gt;='Mode emploi'!$B$17,G386&lt;=100,J386&lt;=100,T386="Proposé à validation",U386="Proposé à validation"),"À confirmer par coordination","Révision ou arbitrage"))))</x:f>
        <x:v>Deux avis complets requis</x:v>
      </x:c>
      <x:c r="P386" s="25"/>
      <x:c r="Q386" s="25"/>
      <x:c r="R386" s="20" t="n">
        <x:v>4</x:v>
      </x:c>
      <x:c r="S386" s="20" t="str">
        <x:v>https://renfo-plus-ci.gwyzail.chatgpt.site/atelier/probabilites-terminale-a1</x:v>
      </x:c>
      <x:c r="T386" s="25"/>
      <x:c r="U386" s="25"/>
    </x:row>
    <x:row r="387" ht="72" customHeight="1">
      <x:c r="A387" s="20" t="str">
        <x:v>statistiques-terminale-a1</x:v>
      </x:c>
      <x:c r="B387" s="20" t="str">
        <x:v>Mathématiques</x:v>
      </x:c>
      <x:c r="C387" s="20" t="str">
        <x:v>Terminale A1, Terminale A2</x:v>
      </x:c>
      <x:c r="D387" s="20" t="str">
        <x:v>Statistiques à deux variables</x:v>
      </x:c>
      <x:c r="E387" s="25" t="str">
        <x:v>137</x:v>
      </x:c>
      <x:c r="F387" s="25"/>
      <x:c r="G387" s="27"/>
      <x:c r="H387" s="25"/>
      <x:c r="I387" s="25"/>
      <x:c r="J387" s="27"/>
      <x:c r="K387" s="25"/>
      <x:c r="L387" s="25"/>
      <x:c r="M387" s="25"/>
      <x:c r="N387" s="25"/>
      <x:c r="O387" s="26" t="str">
        <x:f>IF(OR(E387="",F387="",I387="",F387=I387,G387="",J387="",H387="",K387="",P387="",Q387="",T387="",U387=""),"Deux avis complets requis",IF(OR(P387&lt;&gt;E387,Q387&lt;&gt;E387),"Versions à harmoniser",IF(COUNTIFS('Corrections'!$B$5:$B$1004,A387,'Corrections'!$F$5:$F$1004,"Critique",'Corrections'!$J$5:$J$1004,"&lt;&gt;Clôturée")+COUNTIFS('Corrections'!$B$5:$B$1004,A387,'Corrections'!$F$5:$F$1004,"Majeure",'Corrections'!$J$5:$J$1004,"&lt;&gt;Clôturée")&gt;0,"Corrections bloquantes",IF(AND(H387="Validé",K387="Validé",ISNUMBER(G387),ISNUMBER(J387),G387&gt;='Mode emploi'!$B$17,J387&gt;='Mode emploi'!$B$17,G387&lt;=100,J387&lt;=100,T387="Proposé à validation",U387="Proposé à validation"),"À confirmer par coordination","Révision ou arbitrage"))))</x:f>
        <x:v>Deux avis complets requis</x:v>
      </x:c>
      <x:c r="P387" s="25"/>
      <x:c r="Q387" s="25"/>
      <x:c r="R387" s="20" t="n">
        <x:v>4</x:v>
      </x:c>
      <x:c r="S387" s="20" t="str">
        <x:v>https://renfo-plus-ci.gwyzail.chatgpt.site/atelier/statistiques-terminale-a1</x:v>
      </x:c>
      <x:c r="T387" s="25"/>
      <x:c r="U387" s="25"/>
    </x:row>
    <x:row r="388" ht="72" customHeight="1">
      <x:c r="A388" s="20" t="str">
        <x:v>suites-terminale-a1</x:v>
      </x:c>
      <x:c r="B388" s="20" t="str">
        <x:v>Mathématiques</x:v>
      </x:c>
      <x:c r="C388" s="20" t="str">
        <x:v>Terminale A1, Terminale A2</x:v>
      </x:c>
      <x:c r="D388" s="20" t="str">
        <x:v>Suites numériques et évolutions</x:v>
      </x:c>
      <x:c r="E388" s="25" t="str">
        <x:v>137</x:v>
      </x:c>
      <x:c r="F388" s="25"/>
      <x:c r="G388" s="27"/>
      <x:c r="H388" s="25"/>
      <x:c r="I388" s="25"/>
      <x:c r="J388" s="27"/>
      <x:c r="K388" s="25"/>
      <x:c r="L388" s="25"/>
      <x:c r="M388" s="25"/>
      <x:c r="N388" s="25"/>
      <x:c r="O388" s="26" t="str">
        <x:f>IF(OR(E388="",F388="",I388="",F388=I388,G388="",J388="",H388="",K388="",P388="",Q388="",T388="",U388=""),"Deux avis complets requis",IF(OR(P388&lt;&gt;E388,Q388&lt;&gt;E388),"Versions à harmoniser",IF(COUNTIFS('Corrections'!$B$5:$B$1004,A388,'Corrections'!$F$5:$F$1004,"Critique",'Corrections'!$J$5:$J$1004,"&lt;&gt;Clôturée")+COUNTIFS('Corrections'!$B$5:$B$1004,A388,'Corrections'!$F$5:$F$1004,"Majeure",'Corrections'!$J$5:$J$1004,"&lt;&gt;Clôturée")&gt;0,"Corrections bloquantes",IF(AND(H388="Validé",K388="Validé",ISNUMBER(G388),ISNUMBER(J388),G388&gt;='Mode emploi'!$B$17,J388&gt;='Mode emploi'!$B$17,G388&lt;=100,J388&lt;=100,T388="Proposé à validation",U388="Proposé à validation"),"À confirmer par coordination","Révision ou arbitrage"))))</x:f>
        <x:v>Deux avis complets requis</x:v>
      </x:c>
      <x:c r="P388" s="25"/>
      <x:c r="Q388" s="25"/>
      <x:c r="R388" s="20" t="n">
        <x:v>4</x:v>
      </x:c>
      <x:c r="S388" s="20" t="str">
        <x:v>https://renfo-plus-ci.gwyzail.chatgpt.site/atelier/suites-terminale-a1</x:v>
      </x:c>
      <x:c r="T388" s="25"/>
      <x:c r="U388" s="25"/>
    </x:row>
    <x:row r="389" ht="72" customHeight="1">
      <x:c r="A389" s="20" t="str">
        <x:v>systemes-terminale-a1</x:v>
      </x:c>
      <x:c r="B389" s="20" t="str">
        <x:v>Mathématiques</x:v>
      </x:c>
      <x:c r="C389" s="20" t="str">
        <x:v>Terminale A1, Terminale A2</x:v>
      </x:c>
      <x:c r="D389" s="20" t="str">
        <x:v>Systèmes linéaires et changements d’inconnues</x:v>
      </x:c>
      <x:c r="E389" s="25" t="str">
        <x:v>137</x:v>
      </x:c>
      <x:c r="F389" s="25"/>
      <x:c r="G389" s="27"/>
      <x:c r="H389" s="25"/>
      <x:c r="I389" s="25"/>
      <x:c r="J389" s="27"/>
      <x:c r="K389" s="25"/>
      <x:c r="L389" s="25"/>
      <x:c r="M389" s="25"/>
      <x:c r="N389" s="25"/>
      <x:c r="O389" s="26" t="str">
        <x:f>IF(OR(E389="",F389="",I389="",F389=I389,G389="",J389="",H389="",K389="",P389="",Q389="",T389="",U389=""),"Deux avis complets requis",IF(OR(P389&lt;&gt;E389,Q389&lt;&gt;E389),"Versions à harmoniser",IF(COUNTIFS('Corrections'!$B$5:$B$1004,A389,'Corrections'!$F$5:$F$1004,"Critique",'Corrections'!$J$5:$J$1004,"&lt;&gt;Clôturée")+COUNTIFS('Corrections'!$B$5:$B$1004,A389,'Corrections'!$F$5:$F$1004,"Majeure",'Corrections'!$J$5:$J$1004,"&lt;&gt;Clôturée")&gt;0,"Corrections bloquantes",IF(AND(H389="Validé",K389="Validé",ISNUMBER(G389),ISNUMBER(J389),G389&gt;='Mode emploi'!$B$17,J389&gt;='Mode emploi'!$B$17,G389&lt;=100,J389&lt;=100,T389="Proposé à validation",U389="Proposé à validation"),"À confirmer par coordination","Révision ou arbitrage"))))</x:f>
        <x:v>Deux avis complets requis</x:v>
      </x:c>
      <x:c r="P389" s="25"/>
      <x:c r="Q389" s="25"/>
      <x:c r="R389" s="20" t="n">
        <x:v>4</x:v>
      </x:c>
      <x:c r="S389" s="20" t="str">
        <x:v>https://renfo-plus-ci.gwyzail.chatgpt.site/atelier/systemes-terminale-a1</x:v>
      </x:c>
      <x:c r="T389" s="25"/>
      <x:c r="U389" s="25"/>
    </x:row>
    <x:row r="390" ht="72" customHeight="1">
      <x:c r="A390" s="20" t="str">
        <x:v>barycentre-terminale-c</x:v>
      </x:c>
      <x:c r="B390" s="20" t="str">
        <x:v>Mathématiques</x:v>
      </x:c>
      <x:c r="C390" s="20" t="str">
        <x:v>Terminale C</x:v>
      </x:c>
      <x:c r="D390" s="20" t="str">
        <x:v>Barycentre</x:v>
      </x:c>
      <x:c r="E390" s="25" t="str">
        <x:v>137</x:v>
      </x:c>
      <x:c r="F390" s="25"/>
      <x:c r="G390" s="27"/>
      <x:c r="H390" s="25"/>
      <x:c r="I390" s="25"/>
      <x:c r="J390" s="27"/>
      <x:c r="K390" s="25"/>
      <x:c r="L390" s="25"/>
      <x:c r="M390" s="25"/>
      <x:c r="N390" s="25"/>
      <x:c r="O390" s="26" t="str">
        <x:f>IF(OR(E390="",F390="",I390="",F390=I390,G390="",J390="",H390="",K390="",P390="",Q390="",T390="",U390=""),"Deux avis complets requis",IF(OR(P390&lt;&gt;E390,Q390&lt;&gt;E390),"Versions à harmoniser",IF(COUNTIFS('Corrections'!$B$5:$B$1004,A390,'Corrections'!$F$5:$F$1004,"Critique",'Corrections'!$J$5:$J$1004,"&lt;&gt;Clôturée")+COUNTIFS('Corrections'!$B$5:$B$1004,A390,'Corrections'!$F$5:$F$1004,"Majeure",'Corrections'!$J$5:$J$1004,"&lt;&gt;Clôturée")&gt;0,"Corrections bloquantes",IF(AND(H390="Validé",K390="Validé",ISNUMBER(G390),ISNUMBER(J390),G390&gt;='Mode emploi'!$B$17,J390&gt;='Mode emploi'!$B$17,G390&lt;=100,J390&lt;=100,T390="Proposé à validation",U390="Proposé à validation"),"À confirmer par coordination","Révision ou arbitrage"))))</x:f>
        <x:v>Deux avis complets requis</x:v>
      </x:c>
      <x:c r="P390" s="25"/>
      <x:c r="Q390" s="25"/>
      <x:c r="R390" s="20" t="n">
        <x:v>4</x:v>
      </x:c>
      <x:c r="S390" s="20" t="str">
        <x:v>https://renfo-plus-ci.gwyzail.chatgpt.site/atelier/barycentre-terminale-c</x:v>
      </x:c>
      <x:c r="T390" s="25"/>
      <x:c r="U390" s="25"/>
    </x:row>
    <x:row r="391" ht="72" customHeight="1">
      <x:c r="A391" s="20" t="str">
        <x:v>coniques-terminale-c</x:v>
      </x:c>
      <x:c r="B391" s="20" t="str">
        <x:v>Mathématiques</x:v>
      </x:c>
      <x:c r="C391" s="20" t="str">
        <x:v>Terminale C</x:v>
      </x:c>
      <x:c r="D391" s="20" t="str">
        <x:v>Coniques</x:v>
      </x:c>
      <x:c r="E391" s="25" t="str">
        <x:v>137</x:v>
      </x:c>
      <x:c r="F391" s="25"/>
      <x:c r="G391" s="27"/>
      <x:c r="H391" s="25"/>
      <x:c r="I391" s="25"/>
      <x:c r="J391" s="27"/>
      <x:c r="K391" s="25"/>
      <x:c r="L391" s="25"/>
      <x:c r="M391" s="25"/>
      <x:c r="N391" s="25"/>
      <x:c r="O391" s="26" t="str">
        <x:f>IF(OR(E391="",F391="",I391="",F391=I391,G391="",J391="",H391="",K391="",P391="",Q391="",T391="",U391=""),"Deux avis complets requis",IF(OR(P391&lt;&gt;E391,Q391&lt;&gt;E391),"Versions à harmoniser",IF(COUNTIFS('Corrections'!$B$5:$B$1004,A391,'Corrections'!$F$5:$F$1004,"Critique",'Corrections'!$J$5:$J$1004,"&lt;&gt;Clôturée")+COUNTIFS('Corrections'!$B$5:$B$1004,A391,'Corrections'!$F$5:$F$1004,"Majeure",'Corrections'!$J$5:$J$1004,"&lt;&gt;Clôturée")&gt;0,"Corrections bloquantes",IF(AND(H391="Validé",K391="Validé",ISNUMBER(G391),ISNUMBER(J391),G391&gt;='Mode emploi'!$B$17,J391&gt;='Mode emploi'!$B$17,G391&lt;=100,J391&lt;=100,T391="Proposé à validation",U391="Proposé à validation"),"À confirmer par coordination","Révision ou arbitrage"))))</x:f>
        <x:v>Deux avis complets requis</x:v>
      </x:c>
      <x:c r="P391" s="25"/>
      <x:c r="Q391" s="25"/>
      <x:c r="R391" s="20" t="n">
        <x:v>4</x:v>
      </x:c>
      <x:c r="S391" s="20" t="str">
        <x:v>https://renfo-plus-ci.gwyzail.chatgpt.site/atelier/coniques-terminale-c</x:v>
      </x:c>
      <x:c r="T391" s="25"/>
      <x:c r="U391" s="25"/>
    </x:row>
    <x:row r="392" ht="72" customHeight="1">
      <x:c r="A392" s="20" t="str">
        <x:v>divisibilite-terminale-c</x:v>
      </x:c>
      <x:c r="B392" s="20" t="str">
        <x:v>Mathématiques</x:v>
      </x:c>
      <x:c r="C392" s="20" t="str">
        <x:v>Terminale C</x:v>
      </x:c>
      <x:c r="D392" s="20" t="str">
        <x:v>Divisibilité dans Z</x:v>
      </x:c>
      <x:c r="E392" s="25" t="str">
        <x:v>137</x:v>
      </x:c>
      <x:c r="F392" s="25"/>
      <x:c r="G392" s="27"/>
      <x:c r="H392" s="25"/>
      <x:c r="I392" s="25"/>
      <x:c r="J392" s="27"/>
      <x:c r="K392" s="25"/>
      <x:c r="L392" s="25"/>
      <x:c r="M392" s="25"/>
      <x:c r="N392" s="25"/>
      <x:c r="O392" s="26" t="str">
        <x:f>IF(OR(E392="",F392="",I392="",F392=I392,G392="",J392="",H392="",K392="",P392="",Q392="",T392="",U392=""),"Deux avis complets requis",IF(OR(P392&lt;&gt;E392,Q392&lt;&gt;E392),"Versions à harmoniser",IF(COUNTIFS('Corrections'!$B$5:$B$1004,A392,'Corrections'!$F$5:$F$1004,"Critique",'Corrections'!$J$5:$J$1004,"&lt;&gt;Clôturée")+COUNTIFS('Corrections'!$B$5:$B$1004,A392,'Corrections'!$F$5:$F$1004,"Majeure",'Corrections'!$J$5:$J$1004,"&lt;&gt;Clôturée")&gt;0,"Corrections bloquantes",IF(AND(H392="Validé",K392="Validé",ISNUMBER(G392),ISNUMBER(J392),G392&gt;='Mode emploi'!$B$17,J392&gt;='Mode emploi'!$B$17,G392&lt;=100,J392&lt;=100,T392="Proposé à validation",U392="Proposé à validation"),"À confirmer par coordination","Révision ou arbitrage"))))</x:f>
        <x:v>Deux avis complets requis</x:v>
      </x:c>
      <x:c r="P392" s="25"/>
      <x:c r="Q392" s="25"/>
      <x:c r="R392" s="20" t="n">
        <x:v>4</x:v>
      </x:c>
      <x:c r="S392" s="20" t="str">
        <x:v>https://renfo-plus-ci.gwyzail.chatgpt.site/atelier/divisibilite-terminale-c</x:v>
      </x:c>
      <x:c r="T392" s="25"/>
      <x:c r="U392" s="25"/>
    </x:row>
    <x:row r="393" ht="72" customHeight="1">
      <x:c r="A393" s="20" t="str">
        <x:v>geometrie-espace-terminale-c</x:v>
      </x:c>
      <x:c r="B393" s="20" t="str">
        <x:v>Mathématiques</x:v>
      </x:c>
      <x:c r="C393" s="20" t="str">
        <x:v>Terminale C</x:v>
      </x:c>
      <x:c r="D393" s="20" t="str">
        <x:v>Géométrie analytique de l’espace</x:v>
      </x:c>
      <x:c r="E393" s="25" t="str">
        <x:v>137</x:v>
      </x:c>
      <x:c r="F393" s="25"/>
      <x:c r="G393" s="27"/>
      <x:c r="H393" s="25"/>
      <x:c r="I393" s="25"/>
      <x:c r="J393" s="27"/>
      <x:c r="K393" s="25"/>
      <x:c r="L393" s="25"/>
      <x:c r="M393" s="25"/>
      <x:c r="N393" s="25"/>
      <x:c r="O393" s="26" t="str">
        <x:f>IF(OR(E393="",F393="",I393="",F393=I393,G393="",J393="",H393="",K393="",P393="",Q393="",T393="",U393=""),"Deux avis complets requis",IF(OR(P393&lt;&gt;E393,Q393&lt;&gt;E393),"Versions à harmoniser",IF(COUNTIFS('Corrections'!$B$5:$B$1004,A393,'Corrections'!$F$5:$F$1004,"Critique",'Corrections'!$J$5:$J$1004,"&lt;&gt;Clôturée")+COUNTIFS('Corrections'!$B$5:$B$1004,A393,'Corrections'!$F$5:$F$1004,"Majeure",'Corrections'!$J$5:$J$1004,"&lt;&gt;Clôturée")&gt;0,"Corrections bloquantes",IF(AND(H393="Validé",K393="Validé",ISNUMBER(G393),ISNUMBER(J393),G393&gt;='Mode emploi'!$B$17,J393&gt;='Mode emploi'!$B$17,G393&lt;=100,J393&lt;=100,T393="Proposé à validation",U393="Proposé à validation"),"À confirmer par coordination","Révision ou arbitrage"))))</x:f>
        <x:v>Deux avis complets requis</x:v>
      </x:c>
      <x:c r="P393" s="25"/>
      <x:c r="Q393" s="25"/>
      <x:c r="R393" s="20" t="n">
        <x:v>4</x:v>
      </x:c>
      <x:c r="S393" s="20" t="str">
        <x:v>https://renfo-plus-ci.gwyzail.chatgpt.site/atelier/geometrie-espace-terminale-c</x:v>
      </x:c>
      <x:c r="T393" s="25"/>
      <x:c r="U393" s="25"/>
    </x:row>
    <x:row r="394" ht="72" customHeight="1">
      <x:c r="A394" s="20" t="str">
        <x:v>isometries-terminale-c</x:v>
      </x:c>
      <x:c r="B394" s="20" t="str">
        <x:v>Mathématiques</x:v>
      </x:c>
      <x:c r="C394" s="20" t="str">
        <x:v>Terminale C</x:v>
      </x:c>
      <x:c r="D394" s="20" t="str">
        <x:v>Isométries du plan</x:v>
      </x:c>
      <x:c r="E394" s="25" t="str">
        <x:v>137</x:v>
      </x:c>
      <x:c r="F394" s="25"/>
      <x:c r="G394" s="27"/>
      <x:c r="H394" s="25"/>
      <x:c r="I394" s="25"/>
      <x:c r="J394" s="27"/>
      <x:c r="K394" s="25"/>
      <x:c r="L394" s="25"/>
      <x:c r="M394" s="25"/>
      <x:c r="N394" s="25"/>
      <x:c r="O394" s="26" t="str">
        <x:f>IF(OR(E394="",F394="",I394="",F394=I394,G394="",J394="",H394="",K394="",P394="",Q394="",T394="",U394=""),"Deux avis complets requis",IF(OR(P394&lt;&gt;E394,Q394&lt;&gt;E394),"Versions à harmoniser",IF(COUNTIFS('Corrections'!$B$5:$B$1004,A394,'Corrections'!$F$5:$F$1004,"Critique",'Corrections'!$J$5:$J$1004,"&lt;&gt;Clôturée")+COUNTIFS('Corrections'!$B$5:$B$1004,A394,'Corrections'!$F$5:$F$1004,"Majeure",'Corrections'!$J$5:$J$1004,"&lt;&gt;Clôturée")&gt;0,"Corrections bloquantes",IF(AND(H394="Validé",K394="Validé",ISNUMBER(G394),ISNUMBER(J394),G394&gt;='Mode emploi'!$B$17,J394&gt;='Mode emploi'!$B$17,G394&lt;=100,J394&lt;=100,T394="Proposé à validation",U394="Proposé à validation"),"À confirmer par coordination","Révision ou arbitrage"))))</x:f>
        <x:v>Deux avis complets requis</x:v>
      </x:c>
      <x:c r="P394" s="25"/>
      <x:c r="Q394" s="25"/>
      <x:c r="R394" s="20" t="n">
        <x:v>4</x:v>
      </x:c>
      <x:c r="S394" s="20" t="str">
        <x:v>https://renfo-plus-ci.gwyzail.chatgpt.site/atelier/isometries-terminale-c</x:v>
      </x:c>
      <x:c r="T394" s="25"/>
      <x:c r="U394" s="25"/>
    </x:row>
    <x:row r="395" ht="72" customHeight="1">
      <x:c r="A395" s="20" t="str">
        <x:v>pgcd-ppcm-terminale-c</x:v>
      </x:c>
      <x:c r="B395" s="20" t="str">
        <x:v>Mathématiques</x:v>
      </x:c>
      <x:c r="C395" s="20" t="str">
        <x:v>Terminale C</x:v>
      </x:c>
      <x:c r="D395" s="20" t="str">
        <x:v>PGCD et PPCM de deux entiers</x:v>
      </x:c>
      <x:c r="E395" s="25" t="str">
        <x:v>137</x:v>
      </x:c>
      <x:c r="F395" s="25"/>
      <x:c r="G395" s="27"/>
      <x:c r="H395" s="25"/>
      <x:c r="I395" s="25"/>
      <x:c r="J395" s="27"/>
      <x:c r="K395" s="25"/>
      <x:c r="L395" s="25"/>
      <x:c r="M395" s="25"/>
      <x:c r="N395" s="25"/>
      <x:c r="O395" s="26" t="str">
        <x:f>IF(OR(E395="",F395="",I395="",F395=I395,G395="",J395="",H395="",K395="",P395="",Q395="",T395="",U395=""),"Deux avis complets requis",IF(OR(P395&lt;&gt;E395,Q395&lt;&gt;E395),"Versions à harmoniser",IF(COUNTIFS('Corrections'!$B$5:$B$1004,A395,'Corrections'!$F$5:$F$1004,"Critique",'Corrections'!$J$5:$J$1004,"&lt;&gt;Clôturée")+COUNTIFS('Corrections'!$B$5:$B$1004,A395,'Corrections'!$F$5:$F$1004,"Majeure",'Corrections'!$J$5:$J$1004,"&lt;&gt;Clôturée")&gt;0,"Corrections bloquantes",IF(AND(H395="Validé",K395="Validé",ISNUMBER(G395),ISNUMBER(J395),G395&gt;='Mode emploi'!$B$17,J395&gt;='Mode emploi'!$B$17,G395&lt;=100,J395&lt;=100,T395="Proposé à validation",U395="Proposé à validation"),"À confirmer par coordination","Révision ou arbitrage"))))</x:f>
        <x:v>Deux avis complets requis</x:v>
      </x:c>
      <x:c r="P395" s="25"/>
      <x:c r="Q395" s="25"/>
      <x:c r="R395" s="20" t="n">
        <x:v>4</x:v>
      </x:c>
      <x:c r="S395" s="20" t="str">
        <x:v>https://renfo-plus-ci.gwyzail.chatgpt.site/atelier/pgcd-ppcm-terminale-c</x:v>
      </x:c>
      <x:c r="T395" s="25"/>
      <x:c r="U395" s="25"/>
    </x:row>
    <x:row r="396" ht="72" customHeight="1">
      <x:c r="A396" s="20" t="str">
        <x:v>similitudes-terminale-c</x:v>
      </x:c>
      <x:c r="B396" s="20" t="str">
        <x:v>Mathématiques</x:v>
      </x:c>
      <x:c r="C396" s="20" t="str">
        <x:v>Terminale C</x:v>
      </x:c>
      <x:c r="D396" s="20" t="str">
        <x:v>Similitudes directes</x:v>
      </x:c>
      <x:c r="E396" s="25" t="str">
        <x:v>137</x:v>
      </x:c>
      <x:c r="F396" s="25"/>
      <x:c r="G396" s="27"/>
      <x:c r="H396" s="25"/>
      <x:c r="I396" s="25"/>
      <x:c r="J396" s="27"/>
      <x:c r="K396" s="25"/>
      <x:c r="L396" s="25"/>
      <x:c r="M396" s="25"/>
      <x:c r="N396" s="25"/>
      <x:c r="O396" s="26" t="str">
        <x:f>IF(OR(E396="",F396="",I396="",F396=I396,G396="",J396="",H396="",K396="",P396="",Q396="",T396="",U396=""),"Deux avis complets requis",IF(OR(P396&lt;&gt;E396,Q396&lt;&gt;E396),"Versions à harmoniser",IF(COUNTIFS('Corrections'!$B$5:$B$1004,A396,'Corrections'!$F$5:$F$1004,"Critique",'Corrections'!$J$5:$J$1004,"&lt;&gt;Clôturée")+COUNTIFS('Corrections'!$B$5:$B$1004,A396,'Corrections'!$F$5:$F$1004,"Majeure",'Corrections'!$J$5:$J$1004,"&lt;&gt;Clôturée")&gt;0,"Corrections bloquantes",IF(AND(H396="Validé",K396="Validé",ISNUMBER(G396),ISNUMBER(J396),G396&gt;='Mode emploi'!$B$17,J396&gt;='Mode emploi'!$B$17,G396&lt;=100,J396&lt;=100,T396="Proposé à validation",U396="Proposé à validation"),"À confirmer par coordination","Révision ou arbitrage"))))</x:f>
        <x:v>Deux avis complets requis</x:v>
      </x:c>
      <x:c r="P396" s="25"/>
      <x:c r="Q396" s="25"/>
      <x:c r="R396" s="20" t="n">
        <x:v>4</x:v>
      </x:c>
      <x:c r="S396" s="20" t="str">
        <x:v>https://renfo-plus-ci.gwyzail.chatgpt.site/atelier/similitudes-terminale-c</x:v>
      </x:c>
      <x:c r="T396" s="25"/>
      <x:c r="U396" s="25"/>
    </x:row>
    <x:row r="397" ht="72" customHeight="1">
      <x:c r="A397" s="20" t="str">
        <x:v>integrales-terminale-cd</x:v>
      </x:c>
      <x:c r="B397" s="20" t="str">
        <x:v>Mathématiques</x:v>
      </x:c>
      <x:c r="C397" s="20" t="str">
        <x:v>Terminale C, Terminale D</x:v>
      </x:c>
      <x:c r="D397" s="20" t="str">
        <x:v>Calcul intégral</x:v>
      </x:c>
      <x:c r="E397" s="25" t="str">
        <x:v>137</x:v>
      </x:c>
      <x:c r="F397" s="25"/>
      <x:c r="G397" s="27"/>
      <x:c r="H397" s="25"/>
      <x:c r="I397" s="25"/>
      <x:c r="J397" s="27"/>
      <x:c r="K397" s="25"/>
      <x:c r="L397" s="25"/>
      <x:c r="M397" s="25"/>
      <x:c r="N397" s="25"/>
      <x:c r="O397" s="26" t="str">
        <x:f>IF(OR(E397="",F397="",I397="",F397=I397,G397="",J397="",H397="",K397="",P397="",Q397="",T397="",U397=""),"Deux avis complets requis",IF(OR(P397&lt;&gt;E397,Q397&lt;&gt;E397),"Versions à harmoniser",IF(COUNTIFS('Corrections'!$B$5:$B$1004,A397,'Corrections'!$F$5:$F$1004,"Critique",'Corrections'!$J$5:$J$1004,"&lt;&gt;Clôturée")+COUNTIFS('Corrections'!$B$5:$B$1004,A397,'Corrections'!$F$5:$F$1004,"Majeure",'Corrections'!$J$5:$J$1004,"&lt;&gt;Clôturée")&gt;0,"Corrections bloquantes",IF(AND(H397="Validé",K397="Validé",ISNUMBER(G397),ISNUMBER(J397),G397&gt;='Mode emploi'!$B$17,J397&gt;='Mode emploi'!$B$17,G397&lt;=100,J397&lt;=100,T397="Proposé à validation",U397="Proposé à validation"),"À confirmer par coordination","Révision ou arbitrage"))))</x:f>
        <x:v>Deux avis complets requis</x:v>
      </x:c>
      <x:c r="P397" s="25"/>
      <x:c r="Q397" s="25"/>
      <x:c r="R397" s="20" t="n">
        <x:v>4</x:v>
      </x:c>
      <x:c r="S397" s="20" t="str">
        <x:v>https://renfo-plus-ci.gwyzail.chatgpt.site/atelier/integrales-terminale-cd</x:v>
      </x:c>
      <x:c r="T397" s="25"/>
      <x:c r="U397" s="25"/>
    </x:row>
    <x:row r="398" ht="72" customHeight="1">
      <x:c r="A398" s="20" t="str">
        <x:v>derivation-etude-terminale-cd</x:v>
      </x:c>
      <x:c r="B398" s="20" t="str">
        <x:v>Mathématiques</x:v>
      </x:c>
      <x:c r="C398" s="20" t="str">
        <x:v>Terminale C, Terminale D</x:v>
      </x:c>
      <x:c r="D398" s="20" t="str">
        <x:v>Dérivabilité et étude de fonctions</x:v>
      </x:c>
      <x:c r="E398" s="25" t="str">
        <x:v>137</x:v>
      </x:c>
      <x:c r="F398" s="25"/>
      <x:c r="G398" s="27"/>
      <x:c r="H398" s="25"/>
      <x:c r="I398" s="25"/>
      <x:c r="J398" s="27"/>
      <x:c r="K398" s="25"/>
      <x:c r="L398" s="25"/>
      <x:c r="M398" s="25"/>
      <x:c r="N398" s="25"/>
      <x:c r="O398" s="26" t="str">
        <x:f>IF(OR(E398="",F398="",I398="",F398=I398,G398="",J398="",H398="",K398="",P398="",Q398="",T398="",U398=""),"Deux avis complets requis",IF(OR(P398&lt;&gt;E398,Q398&lt;&gt;E398),"Versions à harmoniser",IF(COUNTIFS('Corrections'!$B$5:$B$1004,A398,'Corrections'!$F$5:$F$1004,"Critique",'Corrections'!$J$5:$J$1004,"&lt;&gt;Clôturée")+COUNTIFS('Corrections'!$B$5:$B$1004,A398,'Corrections'!$F$5:$F$1004,"Majeure",'Corrections'!$J$5:$J$1004,"&lt;&gt;Clôturée")&gt;0,"Corrections bloquantes",IF(AND(H398="Validé",K398="Validé",ISNUMBER(G398),ISNUMBER(J398),G398&gt;='Mode emploi'!$B$17,J398&gt;='Mode emploi'!$B$17,G398&lt;=100,J398&lt;=100,T398="Proposé à validation",U398="Proposé à validation"),"À confirmer par coordination","Révision ou arbitrage"))))</x:f>
        <x:v>Deux avis complets requis</x:v>
      </x:c>
      <x:c r="P398" s="25"/>
      <x:c r="Q398" s="25"/>
      <x:c r="R398" s="20" t="n">
        <x:v>4</x:v>
      </x:c>
      <x:c r="S398" s="20" t="str">
        <x:v>https://renfo-plus-ci.gwyzail.chatgpt.site/atelier/derivation-etude-terminale-cd</x:v>
      </x:c>
      <x:c r="T398" s="25"/>
      <x:c r="U398" s="25"/>
    </x:row>
    <x:row r="399" ht="72" customHeight="1">
      <x:c r="A399" s="20" t="str">
        <x:v>equations-differentielles-terminale-cd</x:v>
      </x:c>
      <x:c r="B399" s="20" t="str">
        <x:v>Mathématiques</x:v>
      </x:c>
      <x:c r="C399" s="20" t="str">
        <x:v>Terminale C, Terminale D</x:v>
      </x:c>
      <x:c r="D399" s="20" t="str">
        <x:v>Équations différentielles</x:v>
      </x:c>
      <x:c r="E399" s="25" t="str">
        <x:v>137</x:v>
      </x:c>
      <x:c r="F399" s="25"/>
      <x:c r="G399" s="27"/>
      <x:c r="H399" s="25"/>
      <x:c r="I399" s="25"/>
      <x:c r="J399" s="27"/>
      <x:c r="K399" s="25"/>
      <x:c r="L399" s="25"/>
      <x:c r="M399" s="25"/>
      <x:c r="N399" s="25"/>
      <x:c r="O399" s="26" t="str">
        <x:f>IF(OR(E399="",F399="",I399="",F399=I399,G399="",J399="",H399="",K399="",P399="",Q399="",T399="",U399=""),"Deux avis complets requis",IF(OR(P399&lt;&gt;E399,Q399&lt;&gt;E399),"Versions à harmoniser",IF(COUNTIFS('Corrections'!$B$5:$B$1004,A399,'Corrections'!$F$5:$F$1004,"Critique",'Corrections'!$J$5:$J$1004,"&lt;&gt;Clôturée")+COUNTIFS('Corrections'!$B$5:$B$1004,A399,'Corrections'!$F$5:$F$1004,"Majeure",'Corrections'!$J$5:$J$1004,"&lt;&gt;Clôturée")&gt;0,"Corrections bloquantes",IF(AND(H399="Validé",K399="Validé",ISNUMBER(G399),ISNUMBER(J399),G399&gt;='Mode emploi'!$B$17,J399&gt;='Mode emploi'!$B$17,G399&lt;=100,J399&lt;=100,T399="Proposé à validation",U399="Proposé à validation"),"À confirmer par coordination","Révision ou arbitrage"))))</x:f>
        <x:v>Deux avis complets requis</x:v>
      </x:c>
      <x:c r="P399" s="25"/>
      <x:c r="Q399" s="25"/>
      <x:c r="R399" s="20" t="n">
        <x:v>4</x:v>
      </x:c>
      <x:c r="S399" s="20" t="str">
        <x:v>https://renfo-plus-ci.gwyzail.chatgpt.site/atelier/equations-differentielles-terminale-cd</x:v>
      </x:c>
      <x:c r="T399" s="25"/>
      <x:c r="U399" s="25"/>
    </x:row>
    <x:row r="400" ht="72" customHeight="1">
      <x:c r="A400" s="20" t="str">
        <x:v>exponentielles-puissances-terminale-cd</x:v>
      </x:c>
      <x:c r="B400" s="20" t="str">
        <x:v>Mathématiques</x:v>
      </x:c>
      <x:c r="C400" s="20" t="str">
        <x:v>Terminale C, Terminale D</x:v>
      </x:c>
      <x:c r="D400" s="20" t="str">
        <x:v>Fonctions exponentielles et puissances</x:v>
      </x:c>
      <x:c r="E400" s="25" t="str">
        <x:v>137</x:v>
      </x:c>
      <x:c r="F400" s="25"/>
      <x:c r="G400" s="27"/>
      <x:c r="H400" s="25"/>
      <x:c r="I400" s="25"/>
      <x:c r="J400" s="27"/>
      <x:c r="K400" s="25"/>
      <x:c r="L400" s="25"/>
      <x:c r="M400" s="25"/>
      <x:c r="N400" s="25"/>
      <x:c r="O400" s="26" t="str">
        <x:f>IF(OR(E400="",F400="",I400="",F400=I400,G400="",J400="",H400="",K400="",P400="",Q400="",T400="",U400=""),"Deux avis complets requis",IF(OR(P400&lt;&gt;E400,Q400&lt;&gt;E400),"Versions à harmoniser",IF(COUNTIFS('Corrections'!$B$5:$B$1004,A400,'Corrections'!$F$5:$F$1004,"Critique",'Corrections'!$J$5:$J$1004,"&lt;&gt;Clôturée")+COUNTIFS('Corrections'!$B$5:$B$1004,A400,'Corrections'!$F$5:$F$1004,"Majeure",'Corrections'!$J$5:$J$1004,"&lt;&gt;Clôturée")&gt;0,"Corrections bloquantes",IF(AND(H400="Validé",K400="Validé",ISNUMBER(G400),ISNUMBER(J400),G400&gt;='Mode emploi'!$B$17,J400&gt;='Mode emploi'!$B$17,G400&lt;=100,J400&lt;=100,T400="Proposé à validation",U400="Proposé à validation"),"À confirmer par coordination","Révision ou arbitrage"))))</x:f>
        <x:v>Deux avis complets requis</x:v>
      </x:c>
      <x:c r="P400" s="25"/>
      <x:c r="Q400" s="25"/>
      <x:c r="R400" s="20" t="n">
        <x:v>4</x:v>
      </x:c>
      <x:c r="S400" s="20" t="str">
        <x:v>https://renfo-plus-ci.gwyzail.chatgpt.site/atelier/exponentielles-puissances-terminale-cd</x:v>
      </x:c>
      <x:c r="T400" s="25"/>
      <x:c r="U400" s="25"/>
    </x:row>
    <x:row r="401" ht="72" customHeight="1">
      <x:c r="A401" s="20" t="str">
        <x:v>logarithmes-terminale-cd</x:v>
      </x:c>
      <x:c r="B401" s="20" t="str">
        <x:v>Mathématiques</x:v>
      </x:c>
      <x:c r="C401" s="20" t="str">
        <x:v>Terminale C, Terminale D</x:v>
      </x:c>
      <x:c r="D401" s="20" t="str">
        <x:v>Fonctions logarithmes</x:v>
      </x:c>
      <x:c r="E401" s="25" t="str">
        <x:v>137</x:v>
      </x:c>
      <x:c r="F401" s="25"/>
      <x:c r="G401" s="27"/>
      <x:c r="H401" s="25"/>
      <x:c r="I401" s="25"/>
      <x:c r="J401" s="27"/>
      <x:c r="K401" s="25"/>
      <x:c r="L401" s="25"/>
      <x:c r="M401" s="25"/>
      <x:c r="N401" s="25"/>
      <x:c r="O401" s="26" t="str">
        <x:f>IF(OR(E401="",F401="",I401="",F401=I401,G401="",J401="",H401="",K401="",P401="",Q401="",T401="",U401=""),"Deux avis complets requis",IF(OR(P401&lt;&gt;E401,Q401&lt;&gt;E401),"Versions à harmoniser",IF(COUNTIFS('Corrections'!$B$5:$B$1004,A401,'Corrections'!$F$5:$F$1004,"Critique",'Corrections'!$J$5:$J$1004,"&lt;&gt;Clôturée")+COUNTIFS('Corrections'!$B$5:$B$1004,A401,'Corrections'!$F$5:$F$1004,"Majeure",'Corrections'!$J$5:$J$1004,"&lt;&gt;Clôturée")&gt;0,"Corrections bloquantes",IF(AND(H401="Validé",K401="Validé",ISNUMBER(G401),ISNUMBER(J401),G401&gt;='Mode emploi'!$B$17,J401&gt;='Mode emploi'!$B$17,G401&lt;=100,J401&lt;=100,T401="Proposé à validation",U401="Proposé à validation"),"À confirmer par coordination","Révision ou arbitrage"))))</x:f>
        <x:v>Deux avis complets requis</x:v>
      </x:c>
      <x:c r="P401" s="25"/>
      <x:c r="Q401" s="25"/>
      <x:c r="R401" s="20" t="n">
        <x:v>4</x:v>
      </x:c>
      <x:c r="S401" s="20" t="str">
        <x:v>https://renfo-plus-ci.gwyzail.chatgpt.site/atelier/logarithmes-terminale-cd</x:v>
      </x:c>
      <x:c r="T401" s="25"/>
      <x:c r="U401" s="25"/>
    </x:row>
    <x:row r="402" ht="72" customHeight="1">
      <x:c r="A402" s="20" t="str">
        <x:v>limites-continuite-terminale-cd</x:v>
      </x:c>
      <x:c r="B402" s="20" t="str">
        <x:v>Mathématiques</x:v>
      </x:c>
      <x:c r="C402" s="20" t="str">
        <x:v>Terminale C, Terminale D</x:v>
      </x:c>
      <x:c r="D402" s="20" t="str">
        <x:v>Limites et continuité</x:v>
      </x:c>
      <x:c r="E402" s="25" t="str">
        <x:v>137</x:v>
      </x:c>
      <x:c r="F402" s="25"/>
      <x:c r="G402" s="27"/>
      <x:c r="H402" s="25"/>
      <x:c r="I402" s="25"/>
      <x:c r="J402" s="27"/>
      <x:c r="K402" s="25"/>
      <x:c r="L402" s="25"/>
      <x:c r="M402" s="25"/>
      <x:c r="N402" s="25"/>
      <x:c r="O402" s="26" t="str">
        <x:f>IF(OR(E402="",F402="",I402="",F402=I402,G402="",J402="",H402="",K402="",P402="",Q402="",T402="",U402=""),"Deux avis complets requis",IF(OR(P402&lt;&gt;E402,Q402&lt;&gt;E402),"Versions à harmoniser",IF(COUNTIFS('Corrections'!$B$5:$B$1004,A402,'Corrections'!$F$5:$F$1004,"Critique",'Corrections'!$J$5:$J$1004,"&lt;&gt;Clôturée")+COUNTIFS('Corrections'!$B$5:$B$1004,A402,'Corrections'!$F$5:$F$1004,"Majeure",'Corrections'!$J$5:$J$1004,"&lt;&gt;Clôturée")&gt;0,"Corrections bloquantes",IF(AND(H402="Validé",K402="Validé",ISNUMBER(G402),ISNUMBER(J402),G402&gt;='Mode emploi'!$B$17,J402&gt;='Mode emploi'!$B$17,G402&lt;=100,J402&lt;=100,T402="Proposé à validation",U402="Proposé à validation"),"À confirmer par coordination","Révision ou arbitrage"))))</x:f>
        <x:v>Deux avis complets requis</x:v>
      </x:c>
      <x:c r="P402" s="25"/>
      <x:c r="Q402" s="25"/>
      <x:c r="R402" s="20" t="n">
        <x:v>4</x:v>
      </x:c>
      <x:c r="S402" s="20" t="str">
        <x:v>https://renfo-plus-ci.gwyzail.chatgpt.site/atelier/limites-continuite-terminale-cd</x:v>
      </x:c>
      <x:c r="T402" s="25"/>
      <x:c r="U402" s="25"/>
    </x:row>
    <x:row r="403" ht="72" customHeight="1">
      <x:c r="A403" s="20" t="str">
        <x:v>complexes-terminale-cd</x:v>
      </x:c>
      <x:c r="B403" s="20" t="str">
        <x:v>Mathématiques</x:v>
      </x:c>
      <x:c r="C403" s="20" t="str">
        <x:v>Terminale C, Terminale D</x:v>
      </x:c>
      <x:c r="D403" s="20" t="str">
        <x:v>Nombres complexes</x:v>
      </x:c>
      <x:c r="E403" s="25" t="str">
        <x:v>137</x:v>
      </x:c>
      <x:c r="F403" s="25"/>
      <x:c r="G403" s="27"/>
      <x:c r="H403" s="25"/>
      <x:c r="I403" s="25"/>
      <x:c r="J403" s="27"/>
      <x:c r="K403" s="25"/>
      <x:c r="L403" s="25"/>
      <x:c r="M403" s="25"/>
      <x:c r="N403" s="25"/>
      <x:c r="O403" s="26" t="str">
        <x:f>IF(OR(E403="",F403="",I403="",F403=I403,G403="",J403="",H403="",K403="",P403="",Q403="",T403="",U403=""),"Deux avis complets requis",IF(OR(P403&lt;&gt;E403,Q403&lt;&gt;E403),"Versions à harmoniser",IF(COUNTIFS('Corrections'!$B$5:$B$1004,A403,'Corrections'!$F$5:$F$1004,"Critique",'Corrections'!$J$5:$J$1004,"&lt;&gt;Clôturée")+COUNTIFS('Corrections'!$B$5:$B$1004,A403,'Corrections'!$F$5:$F$1004,"Majeure",'Corrections'!$J$5:$J$1004,"&lt;&gt;Clôturée")&gt;0,"Corrections bloquantes",IF(AND(H403="Validé",K403="Validé",ISNUMBER(G403),ISNUMBER(J403),G403&gt;='Mode emploi'!$B$17,J403&gt;='Mode emploi'!$B$17,G403&lt;=100,J403&lt;=100,T403="Proposé à validation",U403="Proposé à validation"),"À confirmer par coordination","Révision ou arbitrage"))))</x:f>
        <x:v>Deux avis complets requis</x:v>
      </x:c>
      <x:c r="P403" s="25"/>
      <x:c r="Q403" s="25"/>
      <x:c r="R403" s="20" t="n">
        <x:v>4</x:v>
      </x:c>
      <x:c r="S403" s="20" t="str">
        <x:v>https://renfo-plus-ci.gwyzail.chatgpt.site/atelier/complexes-terminale-cd</x:v>
      </x:c>
      <x:c r="T403" s="25"/>
      <x:c r="U403" s="25"/>
    </x:row>
    <x:row r="404" ht="72" customHeight="1">
      <x:c r="A404" s="20" t="str">
        <x:v>complexes-geometrie-terminale-cd</x:v>
      </x:c>
      <x:c r="B404" s="20" t="str">
        <x:v>Mathématiques</x:v>
      </x:c>
      <x:c r="C404" s="20" t="str">
        <x:v>Terminale C, Terminale D</x:v>
      </x:c>
      <x:c r="D404" s="20" t="str">
        <x:v>Nombres complexes et géométrie du plan</x:v>
      </x:c>
      <x:c r="E404" s="25" t="str">
        <x:v>137</x:v>
      </x:c>
      <x:c r="F404" s="25"/>
      <x:c r="G404" s="27"/>
      <x:c r="H404" s="25"/>
      <x:c r="I404" s="25"/>
      <x:c r="J404" s="27"/>
      <x:c r="K404" s="25"/>
      <x:c r="L404" s="25"/>
      <x:c r="M404" s="25"/>
      <x:c r="N404" s="25"/>
      <x:c r="O404" s="26" t="str">
        <x:f>IF(OR(E404="",F404="",I404="",F404=I404,G404="",J404="",H404="",K404="",P404="",Q404="",T404="",U404=""),"Deux avis complets requis",IF(OR(P404&lt;&gt;E404,Q404&lt;&gt;E404),"Versions à harmoniser",IF(COUNTIFS('Corrections'!$B$5:$B$1004,A404,'Corrections'!$F$5:$F$1004,"Critique",'Corrections'!$J$5:$J$1004,"&lt;&gt;Clôturée")+COUNTIFS('Corrections'!$B$5:$B$1004,A404,'Corrections'!$F$5:$F$1004,"Majeure",'Corrections'!$J$5:$J$1004,"&lt;&gt;Clôturée")&gt;0,"Corrections bloquantes",IF(AND(H404="Validé",K404="Validé",ISNUMBER(G404),ISNUMBER(J404),G404&gt;='Mode emploi'!$B$17,J404&gt;='Mode emploi'!$B$17,G404&lt;=100,J404&lt;=100,T404="Proposé à validation",U404="Proposé à validation"),"À confirmer par coordination","Révision ou arbitrage"))))</x:f>
        <x:v>Deux avis complets requis</x:v>
      </x:c>
      <x:c r="P404" s="25"/>
      <x:c r="Q404" s="25"/>
      <x:c r="R404" s="20" t="n">
        <x:v>4</x:v>
      </x:c>
      <x:c r="S404" s="20" t="str">
        <x:v>https://renfo-plus-ci.gwyzail.chatgpt.site/atelier/complexes-geometrie-terminale-cd</x:v>
      </x:c>
      <x:c r="T404" s="25"/>
      <x:c r="U404" s="25"/>
    </x:row>
    <x:row r="405" ht="72" customHeight="1">
      <x:c r="A405" s="20" t="str">
        <x:v>primitives-terminale-cd</x:v>
      </x:c>
      <x:c r="B405" s="20" t="str">
        <x:v>Mathématiques</x:v>
      </x:c>
      <x:c r="C405" s="20" t="str">
        <x:v>Terminale C, Terminale D</x:v>
      </x:c>
      <x:c r="D405" s="20" t="str">
        <x:v>Primitives</x:v>
      </x:c>
      <x:c r="E405" s="25" t="str">
        <x:v>137</x:v>
      </x:c>
      <x:c r="F405" s="25"/>
      <x:c r="G405" s="27"/>
      <x:c r="H405" s="25"/>
      <x:c r="I405" s="25"/>
      <x:c r="J405" s="27"/>
      <x:c r="K405" s="25"/>
      <x:c r="L405" s="25"/>
      <x:c r="M405" s="25"/>
      <x:c r="N405" s="25"/>
      <x:c r="O405" s="26" t="str">
        <x:f>IF(OR(E405="",F405="",I405="",F405=I405,G405="",J405="",H405="",K405="",P405="",Q405="",T405="",U405=""),"Deux avis complets requis",IF(OR(P405&lt;&gt;E405,Q405&lt;&gt;E405),"Versions à harmoniser",IF(COUNTIFS('Corrections'!$B$5:$B$1004,A405,'Corrections'!$F$5:$F$1004,"Critique",'Corrections'!$J$5:$J$1004,"&lt;&gt;Clôturée")+COUNTIFS('Corrections'!$B$5:$B$1004,A405,'Corrections'!$F$5:$F$1004,"Majeure",'Corrections'!$J$5:$J$1004,"&lt;&gt;Clôturée")&gt;0,"Corrections bloquantes",IF(AND(H405="Validé",K405="Validé",ISNUMBER(G405),ISNUMBER(J405),G405&gt;='Mode emploi'!$B$17,J405&gt;='Mode emploi'!$B$17,G405&lt;=100,J405&lt;=100,T405="Proposé à validation",U405="Proposé à validation"),"À confirmer par coordination","Révision ou arbitrage"))))</x:f>
        <x:v>Deux avis complets requis</x:v>
      </x:c>
      <x:c r="P405" s="25"/>
      <x:c r="Q405" s="25"/>
      <x:c r="R405" s="20" t="n">
        <x:v>5</x:v>
      </x:c>
      <x:c r="S405" s="20" t="str">
        <x:v>https://renfo-plus-ci.gwyzail.chatgpt.site/atelier/primitives-terminale-cd</x:v>
      </x:c>
      <x:c r="T405" s="25"/>
      <x:c r="U405" s="25"/>
    </x:row>
    <x:row r="406" ht="72" customHeight="1">
      <x:c r="A406" s="20" t="str">
        <x:v>probabilites-terminale-cd</x:v>
      </x:c>
      <x:c r="B406" s="20" t="str">
        <x:v>Mathématiques</x:v>
      </x:c>
      <x:c r="C406" s="20" t="str">
        <x:v>Terminale C, Terminale D</x:v>
      </x:c>
      <x:c r="D406" s="20" t="str">
        <x:v>Probabilités et loi binomiale</x:v>
      </x:c>
      <x:c r="E406" s="25" t="str">
        <x:v>137</x:v>
      </x:c>
      <x:c r="F406" s="25"/>
      <x:c r="G406" s="27"/>
      <x:c r="H406" s="25"/>
      <x:c r="I406" s="25"/>
      <x:c r="J406" s="27"/>
      <x:c r="K406" s="25"/>
      <x:c r="L406" s="25"/>
      <x:c r="M406" s="25"/>
      <x:c r="N406" s="25"/>
      <x:c r="O406" s="26" t="str">
        <x:f>IF(OR(E406="",F406="",I406="",F406=I406,G406="",J406="",H406="",K406="",P406="",Q406="",T406="",U406=""),"Deux avis complets requis",IF(OR(P406&lt;&gt;E406,Q406&lt;&gt;E406),"Versions à harmoniser",IF(COUNTIFS('Corrections'!$B$5:$B$1004,A406,'Corrections'!$F$5:$F$1004,"Critique",'Corrections'!$J$5:$J$1004,"&lt;&gt;Clôturée")+COUNTIFS('Corrections'!$B$5:$B$1004,A406,'Corrections'!$F$5:$F$1004,"Majeure",'Corrections'!$J$5:$J$1004,"&lt;&gt;Clôturée")&gt;0,"Corrections bloquantes",IF(AND(H406="Validé",K406="Validé",ISNUMBER(G406),ISNUMBER(J406),G406&gt;='Mode emploi'!$B$17,J406&gt;='Mode emploi'!$B$17,G406&lt;=100,J406&lt;=100,T406="Proposé à validation",U406="Proposé à validation"),"À confirmer par coordination","Révision ou arbitrage"))))</x:f>
        <x:v>Deux avis complets requis</x:v>
      </x:c>
      <x:c r="P406" s="25"/>
      <x:c r="Q406" s="25"/>
      <x:c r="R406" s="20" t="n">
        <x:v>5</x:v>
      </x:c>
      <x:c r="S406" s="20" t="str">
        <x:v>https://renfo-plus-ci.gwyzail.chatgpt.site/atelier/probabilites-terminale-cd</x:v>
      </x:c>
      <x:c r="T406" s="25"/>
      <x:c r="U406" s="25"/>
    </x:row>
    <x:row r="407" ht="72" customHeight="1">
      <x:c r="A407" s="20" t="str">
        <x:v>statistiques-terminale-cd</x:v>
      </x:c>
      <x:c r="B407" s="20" t="str">
        <x:v>Mathématiques</x:v>
      </x:c>
      <x:c r="C407" s="20" t="str">
        <x:v>Terminale C, Terminale D</x:v>
      </x:c>
      <x:c r="D407" s="20" t="str">
        <x:v>Statistiques à deux variables</x:v>
      </x:c>
      <x:c r="E407" s="25" t="str">
        <x:v>137</x:v>
      </x:c>
      <x:c r="F407" s="25"/>
      <x:c r="G407" s="27"/>
      <x:c r="H407" s="25"/>
      <x:c r="I407" s="25"/>
      <x:c r="J407" s="27"/>
      <x:c r="K407" s="25"/>
      <x:c r="L407" s="25"/>
      <x:c r="M407" s="25"/>
      <x:c r="N407" s="25"/>
      <x:c r="O407" s="26" t="str">
        <x:f>IF(OR(E407="",F407="",I407="",F407=I407,G407="",J407="",H407="",K407="",P407="",Q407="",T407="",U407=""),"Deux avis complets requis",IF(OR(P407&lt;&gt;E407,Q407&lt;&gt;E407),"Versions à harmoniser",IF(COUNTIFS('Corrections'!$B$5:$B$1004,A407,'Corrections'!$F$5:$F$1004,"Critique",'Corrections'!$J$5:$J$1004,"&lt;&gt;Clôturée")+COUNTIFS('Corrections'!$B$5:$B$1004,A407,'Corrections'!$F$5:$F$1004,"Majeure",'Corrections'!$J$5:$J$1004,"&lt;&gt;Clôturée")&gt;0,"Corrections bloquantes",IF(AND(H407="Validé",K407="Validé",ISNUMBER(G407),ISNUMBER(J407),G407&gt;='Mode emploi'!$B$17,J407&gt;='Mode emploi'!$B$17,G407&lt;=100,J407&lt;=100,T407="Proposé à validation",U407="Proposé à validation"),"À confirmer par coordination","Révision ou arbitrage"))))</x:f>
        <x:v>Deux avis complets requis</x:v>
      </x:c>
      <x:c r="P407" s="25"/>
      <x:c r="Q407" s="25"/>
      <x:c r="R407" s="20" t="n">
        <x:v>5</x:v>
      </x:c>
      <x:c r="S407" s="20" t="str">
        <x:v>https://renfo-plus-ci.gwyzail.chatgpt.site/atelier/statistiques-terminale-cd</x:v>
      </x:c>
      <x:c r="T407" s="25"/>
      <x:c r="U407" s="25"/>
    </x:row>
    <x:row r="408" ht="72" customHeight="1">
      <x:c r="A408" s="20" t="str">
        <x:v>suites-terminale-cd</x:v>
      </x:c>
      <x:c r="B408" s="20" t="str">
        <x:v>Mathématiques</x:v>
      </x:c>
      <x:c r="C408" s="20" t="str">
        <x:v>Terminale C, Terminale D</x:v>
      </x:c>
      <x:c r="D408" s="20" t="str">
        <x:v>Suites numériques</x:v>
      </x:c>
      <x:c r="E408" s="25" t="str">
        <x:v>137</x:v>
      </x:c>
      <x:c r="F408" s="25"/>
      <x:c r="G408" s="27"/>
      <x:c r="H408" s="25"/>
      <x:c r="I408" s="25"/>
      <x:c r="J408" s="27"/>
      <x:c r="K408" s="25"/>
      <x:c r="L408" s="25"/>
      <x:c r="M408" s="25"/>
      <x:c r="N408" s="25"/>
      <x:c r="O408" s="26" t="str">
        <x:f>IF(OR(E408="",F408="",I408="",F408=I408,G408="",J408="",H408="",K408="",P408="",Q408="",T408="",U408=""),"Deux avis complets requis",IF(OR(P408&lt;&gt;E408,Q408&lt;&gt;E408),"Versions à harmoniser",IF(COUNTIFS('Corrections'!$B$5:$B$1004,A408,'Corrections'!$F$5:$F$1004,"Critique",'Corrections'!$J$5:$J$1004,"&lt;&gt;Clôturée")+COUNTIFS('Corrections'!$B$5:$B$1004,A408,'Corrections'!$F$5:$F$1004,"Majeure",'Corrections'!$J$5:$J$1004,"&lt;&gt;Clôturée")&gt;0,"Corrections bloquantes",IF(AND(H408="Validé",K408="Validé",ISNUMBER(G408),ISNUMBER(J408),G408&gt;='Mode emploi'!$B$17,J408&gt;='Mode emploi'!$B$17,G408&lt;=100,J408&lt;=100,T408="Proposé à validation",U408="Proposé à validation"),"À confirmer par coordination","Révision ou arbitrage"))))</x:f>
        <x:v>Deux avis complets requis</x:v>
      </x:c>
      <x:c r="P408" s="25"/>
      <x:c r="Q408" s="25"/>
      <x:c r="R408" s="20" t="n">
        <x:v>5</x:v>
      </x:c>
      <x:c r="S408" s="20" t="str">
        <x:v>https://renfo-plus-ci.gwyzail.chatgpt.site/atelier/suites-terminale-cd</x:v>
      </x:c>
      <x:c r="T408" s="25"/>
      <x:c r="U408" s="25"/>
    </x:row>
    <x:row r="409" ht="72" customHeight="1">
      <x:c r="A409" s="20" t="str">
        <x:v>philo-antiquite-premiere-a</x:v>
      </x:c>
      <x:c r="B409" s="20" t="str">
        <x:v>Philosophie</x:v>
      </x:c>
      <x:c r="C409" s="20" t="str">
        <x:v>1re A1, 1re A2</x:v>
      </x:c>
      <x:c r="D409" s="20" t="str">
        <x:v>Histoire de la philosophie : l’Antiquité</x:v>
      </x:c>
      <x:c r="E409" s="25" t="str">
        <x:v>137</x:v>
      </x:c>
      <x:c r="F409" s="25"/>
      <x:c r="G409" s="27"/>
      <x:c r="H409" s="25"/>
      <x:c r="I409" s="25"/>
      <x:c r="J409" s="27"/>
      <x:c r="K409" s="25"/>
      <x:c r="L409" s="25"/>
      <x:c r="M409" s="25"/>
      <x:c r="N409" s="25"/>
      <x:c r="O409" s="26" t="str">
        <x:f>IF(OR(E409="",F409="",I409="",F409=I409,G409="",J409="",H409="",K409="",P409="",Q409="",T409="",U409=""),"Deux avis complets requis",IF(OR(P409&lt;&gt;E409,Q409&lt;&gt;E409),"Versions à harmoniser",IF(COUNTIFS('Corrections'!$B$5:$B$1004,A409,'Corrections'!$F$5:$F$1004,"Critique",'Corrections'!$J$5:$J$1004,"&lt;&gt;Clôturée")+COUNTIFS('Corrections'!$B$5:$B$1004,A409,'Corrections'!$F$5:$F$1004,"Majeure",'Corrections'!$J$5:$J$1004,"&lt;&gt;Clôturée")&gt;0,"Corrections bloquantes",IF(AND(H409="Validé",K409="Validé",ISNUMBER(G409),ISNUMBER(J409),G409&gt;='Mode emploi'!$B$17,J409&gt;='Mode emploi'!$B$17,G409&lt;=100,J409&lt;=100,T409="Proposé à validation",U409="Proposé à validation"),"À confirmer par coordination","Révision ou arbitrage"))))</x:f>
        <x:v>Deux avis complets requis</x:v>
      </x:c>
      <x:c r="P409" s="25"/>
      <x:c r="Q409" s="25"/>
      <x:c r="R409" s="20" t="n">
        <x:v>5</x:v>
      </x:c>
      <x:c r="S409" s="20" t="str">
        <x:v>https://renfo-plus-ci.gwyzail.chatgpt.site/atelier/philo-antiquite-premiere-a</x:v>
      </x:c>
      <x:c r="T409" s="25"/>
      <x:c r="U409" s="25"/>
    </x:row>
    <x:row r="410" ht="72" customHeight="1">
      <x:c r="A410" s="20" t="str">
        <x:v>philo-problematisation-premiere-a</x:v>
      </x:c>
      <x:c r="B410" s="20" t="str">
        <x:v>Philosophie</x:v>
      </x:c>
      <x:c r="C410" s="20" t="str">
        <x:v>1re A1, 1re A2</x:v>
      </x:c>
      <x:c r="D410" s="20" t="str">
        <x:v>L’essai de problématisation</x:v>
      </x:c>
      <x:c r="E410" s="25" t="str">
        <x:v>137</x:v>
      </x:c>
      <x:c r="F410" s="25"/>
      <x:c r="G410" s="27"/>
      <x:c r="H410" s="25"/>
      <x:c r="I410" s="25"/>
      <x:c r="J410" s="27"/>
      <x:c r="K410" s="25"/>
      <x:c r="L410" s="25"/>
      <x:c r="M410" s="25"/>
      <x:c r="N410" s="25"/>
      <x:c r="O410" s="26" t="str">
        <x:f>IF(OR(E410="",F410="",I410="",F410=I410,G410="",J410="",H410="",K410="",P410="",Q410="",T410="",U410=""),"Deux avis complets requis",IF(OR(P410&lt;&gt;E410,Q410&lt;&gt;E410),"Versions à harmoniser",IF(COUNTIFS('Corrections'!$B$5:$B$1004,A410,'Corrections'!$F$5:$F$1004,"Critique",'Corrections'!$J$5:$J$1004,"&lt;&gt;Clôturée")+COUNTIFS('Corrections'!$B$5:$B$1004,A410,'Corrections'!$F$5:$F$1004,"Majeure",'Corrections'!$J$5:$J$1004,"&lt;&gt;Clôturée")&gt;0,"Corrections bloquantes",IF(AND(H410="Validé",K410="Validé",ISNUMBER(G410),ISNUMBER(J410),G410&gt;='Mode emploi'!$B$17,J410&gt;='Mode emploi'!$B$17,G410&lt;=100,J410&lt;=100,T410="Proposé à validation",U410="Proposé à validation"),"À confirmer par coordination","Révision ou arbitrage"))))</x:f>
        <x:v>Deux avis complets requis</x:v>
      </x:c>
      <x:c r="P410" s="25"/>
      <x:c r="Q410" s="25"/>
      <x:c r="R410" s="20" t="n">
        <x:v>5</x:v>
      </x:c>
      <x:c r="S410" s="20" t="str">
        <x:v>https://renfo-plus-ci.gwyzail.chatgpt.site/atelier/philo-problematisation-premiere-a</x:v>
      </x:c>
      <x:c r="T410" s="25"/>
      <x:c r="U410" s="25"/>
    </x:row>
    <x:row r="411" ht="72" customHeight="1">
      <x:c r="A411" s="20" t="str">
        <x:v>philo-introduction-dissertation-premiere-a</x:v>
      </x:c>
      <x:c r="B411" s="20" t="str">
        <x:v>Philosophie</x:v>
      </x:c>
      <x:c r="C411" s="20" t="str">
        <x:v>1re A1, 1re A2</x:v>
      </x:c>
      <x:c r="D411" s="20" t="str">
        <x:v>L’introduction de la dissertation philosophique</x:v>
      </x:c>
      <x:c r="E411" s="25" t="str">
        <x:v>137</x:v>
      </x:c>
      <x:c r="F411" s="25"/>
      <x:c r="G411" s="27"/>
      <x:c r="H411" s="25"/>
      <x:c r="I411" s="25"/>
      <x:c r="J411" s="27"/>
      <x:c r="K411" s="25"/>
      <x:c r="L411" s="25"/>
      <x:c r="M411" s="25"/>
      <x:c r="N411" s="25"/>
      <x:c r="O411" s="26" t="str">
        <x:f>IF(OR(E411="",F411="",I411="",F411=I411,G411="",J411="",H411="",K411="",P411="",Q411="",T411="",U411=""),"Deux avis complets requis",IF(OR(P411&lt;&gt;E411,Q411&lt;&gt;E411),"Versions à harmoniser",IF(COUNTIFS('Corrections'!$B$5:$B$1004,A411,'Corrections'!$F$5:$F$1004,"Critique",'Corrections'!$J$5:$J$1004,"&lt;&gt;Clôturée")+COUNTIFS('Corrections'!$B$5:$B$1004,A411,'Corrections'!$F$5:$F$1004,"Majeure",'Corrections'!$J$5:$J$1004,"&lt;&gt;Clôturée")&gt;0,"Corrections bloquantes",IF(AND(H411="Validé",K411="Validé",ISNUMBER(G411),ISNUMBER(J411),G411&gt;='Mode emploi'!$B$17,J411&gt;='Mode emploi'!$B$17,G411&lt;=100,J411&lt;=100,T411="Proposé à validation",U411="Proposé à validation"),"À confirmer par coordination","Révision ou arbitrage"))))</x:f>
        <x:v>Deux avis complets requis</x:v>
      </x:c>
      <x:c r="P411" s="25"/>
      <x:c r="Q411" s="25"/>
      <x:c r="R411" s="20" t="n">
        <x:v>5</x:v>
      </x:c>
      <x:c r="S411" s="20" t="str">
        <x:v>https://renfo-plus-ci.gwyzail.chatgpt.site/atelier/philo-introduction-dissertation-premiere-a</x:v>
      </x:c>
      <x:c r="T411" s="25"/>
      <x:c r="U411" s="25"/>
    </x:row>
    <x:row r="412" ht="72" customHeight="1">
      <x:c r="A412" s="20" t="str">
        <x:v>philo-introduction-commentaire-premiere-a</x:v>
      </x:c>
      <x:c r="B412" s="20" t="str">
        <x:v>Philosophie</x:v>
      </x:c>
      <x:c r="C412" s="20" t="str">
        <x:v>1re A1, 1re A2</x:v>
      </x:c>
      <x:c r="D412" s="20" t="str">
        <x:v>L’introduction du commentaire philosophique</x:v>
      </x:c>
      <x:c r="E412" s="25" t="str">
        <x:v>137</x:v>
      </x:c>
      <x:c r="F412" s="25"/>
      <x:c r="G412" s="27"/>
      <x:c r="H412" s="25"/>
      <x:c r="I412" s="25"/>
      <x:c r="J412" s="27"/>
      <x:c r="K412" s="25"/>
      <x:c r="L412" s="25"/>
      <x:c r="M412" s="25"/>
      <x:c r="N412" s="25"/>
      <x:c r="O412" s="26" t="str">
        <x:f>IF(OR(E412="",F412="",I412="",F412=I412,G412="",J412="",H412="",K412="",P412="",Q412="",T412="",U412=""),"Deux avis complets requis",IF(OR(P412&lt;&gt;E412,Q412&lt;&gt;E412),"Versions à harmoniser",IF(COUNTIFS('Corrections'!$B$5:$B$1004,A412,'Corrections'!$F$5:$F$1004,"Critique",'Corrections'!$J$5:$J$1004,"&lt;&gt;Clôturée")+COUNTIFS('Corrections'!$B$5:$B$1004,A412,'Corrections'!$F$5:$F$1004,"Majeure",'Corrections'!$J$5:$J$1004,"&lt;&gt;Clôturée")&gt;0,"Corrections bloquantes",IF(AND(H412="Validé",K412="Validé",ISNUMBER(G412),ISNUMBER(J412),G412&gt;='Mode emploi'!$B$17,J412&gt;='Mode emploi'!$B$17,G412&lt;=100,J412&lt;=100,T412="Proposé à validation",U412="Proposé à validation"),"À confirmer par coordination","Révision ou arbitrage"))))</x:f>
        <x:v>Deux avis complets requis</x:v>
      </x:c>
      <x:c r="P412" s="25"/>
      <x:c r="Q412" s="25"/>
      <x:c r="R412" s="20" t="n">
        <x:v>5</x:v>
      </x:c>
      <x:c r="S412" s="20" t="str">
        <x:v>https://renfo-plus-ci.gwyzail.chatgpt.site/atelier/philo-introduction-commentaire-premiere-a</x:v>
      </x:c>
      <x:c r="T412" s="25"/>
      <x:c r="U412" s="25"/>
    </x:row>
    <x:row r="413" ht="72" customHeight="1">
      <x:c r="A413" s="20" t="str">
        <x:v>philo-conclusion-commentaire-premiere-a</x:v>
      </x:c>
      <x:c r="B413" s="20" t="str">
        <x:v>Philosophie</x:v>
      </x:c>
      <x:c r="C413" s="20" t="str">
        <x:v>1re A1, 1re A2</x:v>
      </x:c>
      <x:c r="D413" s="20" t="str">
        <x:v>La conclusion du commentaire philosophique</x:v>
      </x:c>
      <x:c r="E413" s="25" t="str">
        <x:v>137</x:v>
      </x:c>
      <x:c r="F413" s="25"/>
      <x:c r="G413" s="27"/>
      <x:c r="H413" s="25"/>
      <x:c r="I413" s="25"/>
      <x:c r="J413" s="27"/>
      <x:c r="K413" s="25"/>
      <x:c r="L413" s="25"/>
      <x:c r="M413" s="25"/>
      <x:c r="N413" s="25"/>
      <x:c r="O413" s="26" t="str">
        <x:f>IF(OR(E413="",F413="",I413="",F413=I413,G413="",J413="",H413="",K413="",P413="",Q413="",T413="",U413=""),"Deux avis complets requis",IF(OR(P413&lt;&gt;E413,Q413&lt;&gt;E413),"Versions à harmoniser",IF(COUNTIFS('Corrections'!$B$5:$B$1004,A413,'Corrections'!$F$5:$F$1004,"Critique",'Corrections'!$J$5:$J$1004,"&lt;&gt;Clôturée")+COUNTIFS('Corrections'!$B$5:$B$1004,A413,'Corrections'!$F$5:$F$1004,"Majeure",'Corrections'!$J$5:$J$1004,"&lt;&gt;Clôturée")&gt;0,"Corrections bloquantes",IF(AND(H413="Validé",K413="Validé",ISNUMBER(G413),ISNUMBER(J413),G413&gt;='Mode emploi'!$B$17,J413&gt;='Mode emploi'!$B$17,G413&lt;=100,J413&lt;=100,T413="Proposé à validation",U413="Proposé à validation"),"À confirmer par coordination","Révision ou arbitrage"))))</x:f>
        <x:v>Deux avis complets requis</x:v>
      </x:c>
      <x:c r="P413" s="25"/>
      <x:c r="Q413" s="25"/>
      <x:c r="R413" s="20" t="n">
        <x:v>5</x:v>
      </x:c>
      <x:c r="S413" s="20" t="str">
        <x:v>https://renfo-plus-ci.gwyzail.chatgpt.site/atelier/philo-conclusion-commentaire-premiere-a</x:v>
      </x:c>
      <x:c r="T413" s="25"/>
      <x:c r="U413" s="25"/>
    </x:row>
    <x:row r="414" ht="72" customHeight="1">
      <x:c r="A414" s="20" t="str">
        <x:v>philo-lecture-premiere-a</x:v>
      </x:c>
      <x:c r="B414" s="20" t="str">
        <x:v>Philosophie</x:v>
      </x:c>
      <x:c r="C414" s="20" t="str">
        <x:v>1re A1, 1re A2</x:v>
      </x:c>
      <x:c r="D414" s="20" t="str">
        <x:v>La méthode de lecture du texte philosophique</x:v>
      </x:c>
      <x:c r="E414" s="25" t="str">
        <x:v>137</x:v>
      </x:c>
      <x:c r="F414" s="25"/>
      <x:c r="G414" s="27"/>
      <x:c r="H414" s="25"/>
      <x:c r="I414" s="25"/>
      <x:c r="J414" s="27"/>
      <x:c r="K414" s="25"/>
      <x:c r="L414" s="25"/>
      <x:c r="M414" s="25"/>
      <x:c r="N414" s="25"/>
      <x:c r="O414" s="26" t="str">
        <x:f>IF(OR(E414="",F414="",I414="",F414=I414,G414="",J414="",H414="",K414="",P414="",Q414="",T414="",U414=""),"Deux avis complets requis",IF(OR(P414&lt;&gt;E414,Q414&lt;&gt;E414),"Versions à harmoniser",IF(COUNTIFS('Corrections'!$B$5:$B$1004,A414,'Corrections'!$F$5:$F$1004,"Critique",'Corrections'!$J$5:$J$1004,"&lt;&gt;Clôturée")+COUNTIFS('Corrections'!$B$5:$B$1004,A414,'Corrections'!$F$5:$F$1004,"Majeure",'Corrections'!$J$5:$J$1004,"&lt;&gt;Clôturée")&gt;0,"Corrections bloquantes",IF(AND(H414="Validé",K414="Validé",ISNUMBER(G414),ISNUMBER(J414),G414&gt;='Mode emploi'!$B$17,J414&gt;='Mode emploi'!$B$17,G414&lt;=100,J414&lt;=100,T414="Proposé à validation",U414="Proposé à validation"),"À confirmer par coordination","Révision ou arbitrage"))))</x:f>
        <x:v>Deux avis complets requis</x:v>
      </x:c>
      <x:c r="P414" s="25"/>
      <x:c r="Q414" s="25"/>
      <x:c r="R414" s="20" t="n">
        <x:v>5</x:v>
      </x:c>
      <x:c r="S414" s="20" t="str">
        <x:v>https://renfo-plus-ci.gwyzail.chatgpt.site/atelier/philo-lecture-premiere-a</x:v>
      </x:c>
      <x:c r="T414" s="25"/>
      <x:c r="U414" s="25"/>
    </x:row>
    <x:row r="415" ht="72" customHeight="1">
      <x:c r="A415" s="20" t="str">
        <x:v>philo-contemporaine-premiere-a</x:v>
      </x:c>
      <x:c r="B415" s="20" t="str">
        <x:v>Philosophie</x:v>
      </x:c>
      <x:c r="C415" s="20" t="str">
        <x:v>1re A1, 1re A2</x:v>
      </x:c>
      <x:c r="D415" s="20" t="str">
        <x:v>La période contemporaine : science et existence</x:v>
      </x:c>
      <x:c r="E415" s="25" t="str">
        <x:v>137</x:v>
      </x:c>
      <x:c r="F415" s="25"/>
      <x:c r="G415" s="27"/>
      <x:c r="H415" s="25"/>
      <x:c r="I415" s="25"/>
      <x:c r="J415" s="27"/>
      <x:c r="K415" s="25"/>
      <x:c r="L415" s="25"/>
      <x:c r="M415" s="25"/>
      <x:c r="N415" s="25"/>
      <x:c r="O415" s="26" t="str">
        <x:f>IF(OR(E415="",F415="",I415="",F415=I415,G415="",J415="",H415="",K415="",P415="",Q415="",T415="",U415=""),"Deux avis complets requis",IF(OR(P415&lt;&gt;E415,Q415&lt;&gt;E415),"Versions à harmoniser",IF(COUNTIFS('Corrections'!$B$5:$B$1004,A415,'Corrections'!$F$5:$F$1004,"Critique",'Corrections'!$J$5:$J$1004,"&lt;&gt;Clôturée")+COUNTIFS('Corrections'!$B$5:$B$1004,A415,'Corrections'!$F$5:$F$1004,"Majeure",'Corrections'!$J$5:$J$1004,"&lt;&gt;Clôturée")&gt;0,"Corrections bloquantes",IF(AND(H415="Validé",K415="Validé",ISNUMBER(G415),ISNUMBER(J415),G415&gt;='Mode emploi'!$B$17,J415&gt;='Mode emploi'!$B$17,G415&lt;=100,J415&lt;=100,T415="Proposé à validation",U415="Proposé à validation"),"À confirmer par coordination","Révision ou arbitrage"))))</x:f>
        <x:v>Deux avis complets requis</x:v>
      </x:c>
      <x:c r="P415" s="25"/>
      <x:c r="Q415" s="25"/>
      <x:c r="R415" s="20" t="n">
        <x:v>5</x:v>
      </x:c>
      <x:c r="S415" s="20" t="str">
        <x:v>https://renfo-plus-ci.gwyzail.chatgpt.site/atelier/philo-contemporaine-premiere-a</x:v>
      </x:c>
      <x:c r="T415" s="25"/>
      <x:c r="U415" s="25"/>
    </x:row>
    <x:row r="416" ht="72" customHeight="1">
      <x:c r="A416" s="20" t="str">
        <x:v>philo-moderne-premiere-a</x:v>
      </x:c>
      <x:c r="B416" s="20" t="str">
        <x:v>Philosophie</x:v>
      </x:c>
      <x:c r="C416" s="20" t="str">
        <x:v>1re A1, 1re A2</x:v>
      </x:c>
      <x:c r="D416" s="20" t="str">
        <x:v>La période moderne : raison et expérience</x:v>
      </x:c>
      <x:c r="E416" s="25" t="str">
        <x:v>137</x:v>
      </x:c>
      <x:c r="F416" s="25"/>
      <x:c r="G416" s="27"/>
      <x:c r="H416" s="25"/>
      <x:c r="I416" s="25"/>
      <x:c r="J416" s="27"/>
      <x:c r="K416" s="25"/>
      <x:c r="L416" s="25"/>
      <x:c r="M416" s="25"/>
      <x:c r="N416" s="25"/>
      <x:c r="O416" s="26" t="str">
        <x:f>IF(OR(E416="",F416="",I416="",F416=I416,G416="",J416="",H416="",K416="",P416="",Q416="",T416="",U416=""),"Deux avis complets requis",IF(OR(P416&lt;&gt;E416,Q416&lt;&gt;E416),"Versions à harmoniser",IF(COUNTIFS('Corrections'!$B$5:$B$1004,A416,'Corrections'!$F$5:$F$1004,"Critique",'Corrections'!$J$5:$J$1004,"&lt;&gt;Clôturée")+COUNTIFS('Corrections'!$B$5:$B$1004,A416,'Corrections'!$F$5:$F$1004,"Majeure",'Corrections'!$J$5:$J$1004,"&lt;&gt;Clôturée")&gt;0,"Corrections bloquantes",IF(AND(H416="Validé",K416="Validé",ISNUMBER(G416),ISNUMBER(J416),G416&gt;='Mode emploi'!$B$17,J416&gt;='Mode emploi'!$B$17,G416&lt;=100,J416&lt;=100,T416="Proposé à validation",U416="Proposé à validation"),"À confirmer par coordination","Révision ou arbitrage"))))</x:f>
        <x:v>Deux avis complets requis</x:v>
      </x:c>
      <x:c r="P416" s="25"/>
      <x:c r="Q416" s="25"/>
      <x:c r="R416" s="20" t="n">
        <x:v>5</x:v>
      </x:c>
      <x:c r="S416" s="20" t="str">
        <x:v>https://renfo-plus-ci.gwyzail.chatgpt.site/atelier/philo-moderne-premiere-a</x:v>
      </x:c>
      <x:c r="T416" s="25"/>
      <x:c r="U416" s="25"/>
    </x:row>
    <x:row r="417" ht="72" customHeight="1">
      <x:c r="A417" s="20" t="str">
        <x:v>philo-moyen-age-renaissance-premiere-a</x:v>
      </x:c>
      <x:c r="B417" s="20" t="str">
        <x:v>Philosophie</x:v>
      </x:c>
      <x:c r="C417" s="20" t="str">
        <x:v>1re A1, 1re A2</x:v>
      </x:c>
      <x:c r="D417" s="20" t="str">
        <x:v>Le Moyen Âge et la Renaissance</x:v>
      </x:c>
      <x:c r="E417" s="25" t="str">
        <x:v>137</x:v>
      </x:c>
      <x:c r="F417" s="25"/>
      <x:c r="G417" s="27"/>
      <x:c r="H417" s="25"/>
      <x:c r="I417" s="25"/>
      <x:c r="J417" s="27"/>
      <x:c r="K417" s="25"/>
      <x:c r="L417" s="25"/>
      <x:c r="M417" s="25"/>
      <x:c r="N417" s="25"/>
      <x:c r="O417" s="26" t="str">
        <x:f>IF(OR(E417="",F417="",I417="",F417=I417,G417="",J417="",H417="",K417="",P417="",Q417="",T417="",U417=""),"Deux avis complets requis",IF(OR(P417&lt;&gt;E417,Q417&lt;&gt;E417),"Versions à harmoniser",IF(COUNTIFS('Corrections'!$B$5:$B$1004,A417,'Corrections'!$F$5:$F$1004,"Critique",'Corrections'!$J$5:$J$1004,"&lt;&gt;Clôturée")+COUNTIFS('Corrections'!$B$5:$B$1004,A417,'Corrections'!$F$5:$F$1004,"Majeure",'Corrections'!$J$5:$J$1004,"&lt;&gt;Clôturée")&gt;0,"Corrections bloquantes",IF(AND(H417="Validé",K417="Validé",ISNUMBER(G417),ISNUMBER(J417),G417&gt;='Mode emploi'!$B$17,J417&gt;='Mode emploi'!$B$17,G417&lt;=100,J417&lt;=100,T417="Proposé à validation",U417="Proposé à validation"),"À confirmer par coordination","Révision ou arbitrage"))))</x:f>
        <x:v>Deux avis complets requis</x:v>
      </x:c>
      <x:c r="P417" s="25"/>
      <x:c r="Q417" s="25"/>
      <x:c r="R417" s="20" t="n">
        <x:v>5</x:v>
      </x:c>
      <x:c r="S417" s="20" t="str">
        <x:v>https://renfo-plus-ci.gwyzail.chatgpt.site/atelier/philo-moyen-age-renaissance-premiere-a</x:v>
      </x:c>
      <x:c r="T417" s="25"/>
      <x:c r="U417" s="25"/>
    </x:row>
    <x:row r="418" ht="72" customHeight="1">
      <x:c r="A418" s="20" t="str">
        <x:v>philo-antiquite-premiere-c</x:v>
      </x:c>
      <x:c r="B418" s="20" t="str">
        <x:v>Philosophie</x:v>
      </x:c>
      <x:c r="C418" s="20" t="str">
        <x:v>1re C</x:v>
      </x:c>
      <x:c r="D418" s="20" t="str">
        <x:v>Histoire de la philosophie : l’Antiquité</x:v>
      </x:c>
      <x:c r="E418" s="25" t="str">
        <x:v>137</x:v>
      </x:c>
      <x:c r="F418" s="25"/>
      <x:c r="G418" s="27"/>
      <x:c r="H418" s="25"/>
      <x:c r="I418" s="25"/>
      <x:c r="J418" s="27"/>
      <x:c r="K418" s="25"/>
      <x:c r="L418" s="25"/>
      <x:c r="M418" s="25"/>
      <x:c r="N418" s="25"/>
      <x:c r="O418" s="26" t="str">
        <x:f>IF(OR(E418="",F418="",I418="",F418=I418,G418="",J418="",H418="",K418="",P418="",Q418="",T418="",U418=""),"Deux avis complets requis",IF(OR(P418&lt;&gt;E418,Q418&lt;&gt;E418),"Versions à harmoniser",IF(COUNTIFS('Corrections'!$B$5:$B$1004,A418,'Corrections'!$F$5:$F$1004,"Critique",'Corrections'!$J$5:$J$1004,"&lt;&gt;Clôturée")+COUNTIFS('Corrections'!$B$5:$B$1004,A418,'Corrections'!$F$5:$F$1004,"Majeure",'Corrections'!$J$5:$J$1004,"&lt;&gt;Clôturée")&gt;0,"Corrections bloquantes",IF(AND(H418="Validé",K418="Validé",ISNUMBER(G418),ISNUMBER(J418),G418&gt;='Mode emploi'!$B$17,J418&gt;='Mode emploi'!$B$17,G418&lt;=100,J418&lt;=100,T418="Proposé à validation",U418="Proposé à validation"),"À confirmer par coordination","Révision ou arbitrage"))))</x:f>
        <x:v>Deux avis complets requis</x:v>
      </x:c>
      <x:c r="P418" s="25"/>
      <x:c r="Q418" s="25"/>
      <x:c r="R418" s="20" t="n">
        <x:v>5</x:v>
      </x:c>
      <x:c r="S418" s="20" t="str">
        <x:v>https://renfo-plus-ci.gwyzail.chatgpt.site/atelier/philo-antiquite-premiere-c</x:v>
      </x:c>
      <x:c r="T418" s="25"/>
      <x:c r="U418" s="25"/>
    </x:row>
    <x:row r="419" ht="72" customHeight="1">
      <x:c r="A419" s="20" t="str">
        <x:v>philo-problematisation-premiere-c</x:v>
      </x:c>
      <x:c r="B419" s="20" t="str">
        <x:v>Philosophie</x:v>
      </x:c>
      <x:c r="C419" s="20" t="str">
        <x:v>1re C</x:v>
      </x:c>
      <x:c r="D419" s="20" t="str">
        <x:v>L’essai de problématisation</x:v>
      </x:c>
      <x:c r="E419" s="25" t="str">
        <x:v>137</x:v>
      </x:c>
      <x:c r="F419" s="25"/>
      <x:c r="G419" s="27"/>
      <x:c r="H419" s="25"/>
      <x:c r="I419" s="25"/>
      <x:c r="J419" s="27"/>
      <x:c r="K419" s="25"/>
      <x:c r="L419" s="25"/>
      <x:c r="M419" s="25"/>
      <x:c r="N419" s="25"/>
      <x:c r="O419" s="26" t="str">
        <x:f>IF(OR(E419="",F419="",I419="",F419=I419,G419="",J419="",H419="",K419="",P419="",Q419="",T419="",U419=""),"Deux avis complets requis",IF(OR(P419&lt;&gt;E419,Q419&lt;&gt;E419),"Versions à harmoniser",IF(COUNTIFS('Corrections'!$B$5:$B$1004,A419,'Corrections'!$F$5:$F$1004,"Critique",'Corrections'!$J$5:$J$1004,"&lt;&gt;Clôturée")+COUNTIFS('Corrections'!$B$5:$B$1004,A419,'Corrections'!$F$5:$F$1004,"Majeure",'Corrections'!$J$5:$J$1004,"&lt;&gt;Clôturée")&gt;0,"Corrections bloquantes",IF(AND(H419="Validé",K419="Validé",ISNUMBER(G419),ISNUMBER(J419),G419&gt;='Mode emploi'!$B$17,J419&gt;='Mode emploi'!$B$17,G419&lt;=100,J419&lt;=100,T419="Proposé à validation",U419="Proposé à validation"),"À confirmer par coordination","Révision ou arbitrage"))))</x:f>
        <x:v>Deux avis complets requis</x:v>
      </x:c>
      <x:c r="P419" s="25"/>
      <x:c r="Q419" s="25"/>
      <x:c r="R419" s="20" t="n">
        <x:v>5</x:v>
      </x:c>
      <x:c r="S419" s="20" t="str">
        <x:v>https://renfo-plus-ci.gwyzail.chatgpt.site/atelier/philo-problematisation-premiere-c</x:v>
      </x:c>
      <x:c r="T419" s="25"/>
      <x:c r="U419" s="25"/>
    </x:row>
    <x:row r="420" ht="72" customHeight="1">
      <x:c r="A420" s="20" t="str">
        <x:v>philo-introduction-dissertation-premiere-c</x:v>
      </x:c>
      <x:c r="B420" s="20" t="str">
        <x:v>Philosophie</x:v>
      </x:c>
      <x:c r="C420" s="20" t="str">
        <x:v>1re C</x:v>
      </x:c>
      <x:c r="D420" s="20" t="str">
        <x:v>L’introduction de la dissertation philosophique</x:v>
      </x:c>
      <x:c r="E420" s="25" t="str">
        <x:v>137</x:v>
      </x:c>
      <x:c r="F420" s="25"/>
      <x:c r="G420" s="27"/>
      <x:c r="H420" s="25"/>
      <x:c r="I420" s="25"/>
      <x:c r="J420" s="27"/>
      <x:c r="K420" s="25"/>
      <x:c r="L420" s="25"/>
      <x:c r="M420" s="25"/>
      <x:c r="N420" s="25"/>
      <x:c r="O420" s="26" t="str">
        <x:f>IF(OR(E420="",F420="",I420="",F420=I420,G420="",J420="",H420="",K420="",P420="",Q420="",T420="",U420=""),"Deux avis complets requis",IF(OR(P420&lt;&gt;E420,Q420&lt;&gt;E420),"Versions à harmoniser",IF(COUNTIFS('Corrections'!$B$5:$B$1004,A420,'Corrections'!$F$5:$F$1004,"Critique",'Corrections'!$J$5:$J$1004,"&lt;&gt;Clôturée")+COUNTIFS('Corrections'!$B$5:$B$1004,A420,'Corrections'!$F$5:$F$1004,"Majeure",'Corrections'!$J$5:$J$1004,"&lt;&gt;Clôturée")&gt;0,"Corrections bloquantes",IF(AND(H420="Validé",K420="Validé",ISNUMBER(G420),ISNUMBER(J420),G420&gt;='Mode emploi'!$B$17,J420&gt;='Mode emploi'!$B$17,G420&lt;=100,J420&lt;=100,T420="Proposé à validation",U420="Proposé à validation"),"À confirmer par coordination","Révision ou arbitrage"))))</x:f>
        <x:v>Deux avis complets requis</x:v>
      </x:c>
      <x:c r="P420" s="25"/>
      <x:c r="Q420" s="25"/>
      <x:c r="R420" s="20" t="n">
        <x:v>5</x:v>
      </x:c>
      <x:c r="S420" s="20" t="str">
        <x:v>https://renfo-plus-ci.gwyzail.chatgpt.site/atelier/philo-introduction-dissertation-premiere-c</x:v>
      </x:c>
      <x:c r="T420" s="25"/>
      <x:c r="U420" s="25"/>
    </x:row>
    <x:row r="421" ht="72" customHeight="1">
      <x:c r="A421" s="20" t="str">
        <x:v>philo-introduction-commentaire-premiere-c</x:v>
      </x:c>
      <x:c r="B421" s="20" t="str">
        <x:v>Philosophie</x:v>
      </x:c>
      <x:c r="C421" s="20" t="str">
        <x:v>1re C</x:v>
      </x:c>
      <x:c r="D421" s="20" t="str">
        <x:v>L’introduction du commentaire philosophique</x:v>
      </x:c>
      <x:c r="E421" s="25" t="str">
        <x:v>137</x:v>
      </x:c>
      <x:c r="F421" s="25"/>
      <x:c r="G421" s="27"/>
      <x:c r="H421" s="25"/>
      <x:c r="I421" s="25"/>
      <x:c r="J421" s="27"/>
      <x:c r="K421" s="25"/>
      <x:c r="L421" s="25"/>
      <x:c r="M421" s="25"/>
      <x:c r="N421" s="25"/>
      <x:c r="O421" s="26" t="str">
        <x:f>IF(OR(E421="",F421="",I421="",F421=I421,G421="",J421="",H421="",K421="",P421="",Q421="",T421="",U421=""),"Deux avis complets requis",IF(OR(P421&lt;&gt;E421,Q421&lt;&gt;E421),"Versions à harmoniser",IF(COUNTIFS('Corrections'!$B$5:$B$1004,A421,'Corrections'!$F$5:$F$1004,"Critique",'Corrections'!$J$5:$J$1004,"&lt;&gt;Clôturée")+COUNTIFS('Corrections'!$B$5:$B$1004,A421,'Corrections'!$F$5:$F$1004,"Majeure",'Corrections'!$J$5:$J$1004,"&lt;&gt;Clôturée")&gt;0,"Corrections bloquantes",IF(AND(H421="Validé",K421="Validé",ISNUMBER(G421),ISNUMBER(J421),G421&gt;='Mode emploi'!$B$17,J421&gt;='Mode emploi'!$B$17,G421&lt;=100,J421&lt;=100,T421="Proposé à validation",U421="Proposé à validation"),"À confirmer par coordination","Révision ou arbitrage"))))</x:f>
        <x:v>Deux avis complets requis</x:v>
      </x:c>
      <x:c r="P421" s="25"/>
      <x:c r="Q421" s="25"/>
      <x:c r="R421" s="20" t="n">
        <x:v>5</x:v>
      </x:c>
      <x:c r="S421" s="20" t="str">
        <x:v>https://renfo-plus-ci.gwyzail.chatgpt.site/atelier/philo-introduction-commentaire-premiere-c</x:v>
      </x:c>
      <x:c r="T421" s="25"/>
      <x:c r="U421" s="25"/>
    </x:row>
    <x:row r="422" ht="72" customHeight="1">
      <x:c r="A422" s="20" t="str">
        <x:v>philo-conclusion-commentaire-premiere-c</x:v>
      </x:c>
      <x:c r="B422" s="20" t="str">
        <x:v>Philosophie</x:v>
      </x:c>
      <x:c r="C422" s="20" t="str">
        <x:v>1re C</x:v>
      </x:c>
      <x:c r="D422" s="20" t="str">
        <x:v>La conclusion du commentaire philosophique</x:v>
      </x:c>
      <x:c r="E422" s="25" t="str">
        <x:v>137</x:v>
      </x:c>
      <x:c r="F422" s="25"/>
      <x:c r="G422" s="27"/>
      <x:c r="H422" s="25"/>
      <x:c r="I422" s="25"/>
      <x:c r="J422" s="27"/>
      <x:c r="K422" s="25"/>
      <x:c r="L422" s="25"/>
      <x:c r="M422" s="25"/>
      <x:c r="N422" s="25"/>
      <x:c r="O422" s="26" t="str">
        <x:f>IF(OR(E422="",F422="",I422="",F422=I422,G422="",J422="",H422="",K422="",P422="",Q422="",T422="",U422=""),"Deux avis complets requis",IF(OR(P422&lt;&gt;E422,Q422&lt;&gt;E422),"Versions à harmoniser",IF(COUNTIFS('Corrections'!$B$5:$B$1004,A422,'Corrections'!$F$5:$F$1004,"Critique",'Corrections'!$J$5:$J$1004,"&lt;&gt;Clôturée")+COUNTIFS('Corrections'!$B$5:$B$1004,A422,'Corrections'!$F$5:$F$1004,"Majeure",'Corrections'!$J$5:$J$1004,"&lt;&gt;Clôturée")&gt;0,"Corrections bloquantes",IF(AND(H422="Validé",K422="Validé",ISNUMBER(G422),ISNUMBER(J422),G422&gt;='Mode emploi'!$B$17,J422&gt;='Mode emploi'!$B$17,G422&lt;=100,J422&lt;=100,T422="Proposé à validation",U422="Proposé à validation"),"À confirmer par coordination","Révision ou arbitrage"))))</x:f>
        <x:v>Deux avis complets requis</x:v>
      </x:c>
      <x:c r="P422" s="25"/>
      <x:c r="Q422" s="25"/>
      <x:c r="R422" s="20" t="n">
        <x:v>5</x:v>
      </x:c>
      <x:c r="S422" s="20" t="str">
        <x:v>https://renfo-plus-ci.gwyzail.chatgpt.site/atelier/philo-conclusion-commentaire-premiere-c</x:v>
      </x:c>
      <x:c r="T422" s="25"/>
      <x:c r="U422" s="25"/>
    </x:row>
    <x:row r="423" ht="72" customHeight="1">
      <x:c r="A423" s="20" t="str">
        <x:v>philo-lecture-premiere-c</x:v>
      </x:c>
      <x:c r="B423" s="20" t="str">
        <x:v>Philosophie</x:v>
      </x:c>
      <x:c r="C423" s="20" t="str">
        <x:v>1re C</x:v>
      </x:c>
      <x:c r="D423" s="20" t="str">
        <x:v>La méthode de lecture du texte philosophique</x:v>
      </x:c>
      <x:c r="E423" s="25" t="str">
        <x:v>137</x:v>
      </x:c>
      <x:c r="F423" s="25"/>
      <x:c r="G423" s="27"/>
      <x:c r="H423" s="25"/>
      <x:c r="I423" s="25"/>
      <x:c r="J423" s="27"/>
      <x:c r="K423" s="25"/>
      <x:c r="L423" s="25"/>
      <x:c r="M423" s="25"/>
      <x:c r="N423" s="25"/>
      <x:c r="O423" s="26" t="str">
        <x:f>IF(OR(E423="",F423="",I423="",F423=I423,G423="",J423="",H423="",K423="",P423="",Q423="",T423="",U423=""),"Deux avis complets requis",IF(OR(P423&lt;&gt;E423,Q423&lt;&gt;E423),"Versions à harmoniser",IF(COUNTIFS('Corrections'!$B$5:$B$1004,A423,'Corrections'!$F$5:$F$1004,"Critique",'Corrections'!$J$5:$J$1004,"&lt;&gt;Clôturée")+COUNTIFS('Corrections'!$B$5:$B$1004,A423,'Corrections'!$F$5:$F$1004,"Majeure",'Corrections'!$J$5:$J$1004,"&lt;&gt;Clôturée")&gt;0,"Corrections bloquantes",IF(AND(H423="Validé",K423="Validé",ISNUMBER(G423),ISNUMBER(J423),G423&gt;='Mode emploi'!$B$17,J423&gt;='Mode emploi'!$B$17,G423&lt;=100,J423&lt;=100,T423="Proposé à validation",U423="Proposé à validation"),"À confirmer par coordination","Révision ou arbitrage"))))</x:f>
        <x:v>Deux avis complets requis</x:v>
      </x:c>
      <x:c r="P423" s="25"/>
      <x:c r="Q423" s="25"/>
      <x:c r="R423" s="20" t="n">
        <x:v>5</x:v>
      </x:c>
      <x:c r="S423" s="20" t="str">
        <x:v>https://renfo-plus-ci.gwyzail.chatgpt.site/atelier/philo-lecture-premiere-c</x:v>
      </x:c>
      <x:c r="T423" s="25"/>
      <x:c r="U423" s="25"/>
    </x:row>
    <x:row r="424" ht="72" customHeight="1">
      <x:c r="A424" s="20" t="str">
        <x:v>philo-contemporaine-premiere-c</x:v>
      </x:c>
      <x:c r="B424" s="20" t="str">
        <x:v>Philosophie</x:v>
      </x:c>
      <x:c r="C424" s="20" t="str">
        <x:v>1re C</x:v>
      </x:c>
      <x:c r="D424" s="20" t="str">
        <x:v>La période contemporaine : science et existence</x:v>
      </x:c>
      <x:c r="E424" s="25" t="str">
        <x:v>137</x:v>
      </x:c>
      <x:c r="F424" s="25"/>
      <x:c r="G424" s="27"/>
      <x:c r="H424" s="25"/>
      <x:c r="I424" s="25"/>
      <x:c r="J424" s="27"/>
      <x:c r="K424" s="25"/>
      <x:c r="L424" s="25"/>
      <x:c r="M424" s="25"/>
      <x:c r="N424" s="25"/>
      <x:c r="O424" s="26" t="str">
        <x:f>IF(OR(E424="",F424="",I424="",F424=I424,G424="",J424="",H424="",K424="",P424="",Q424="",T424="",U424=""),"Deux avis complets requis",IF(OR(P424&lt;&gt;E424,Q424&lt;&gt;E424),"Versions à harmoniser",IF(COUNTIFS('Corrections'!$B$5:$B$1004,A424,'Corrections'!$F$5:$F$1004,"Critique",'Corrections'!$J$5:$J$1004,"&lt;&gt;Clôturée")+COUNTIFS('Corrections'!$B$5:$B$1004,A424,'Corrections'!$F$5:$F$1004,"Majeure",'Corrections'!$J$5:$J$1004,"&lt;&gt;Clôturée")&gt;0,"Corrections bloquantes",IF(AND(H424="Validé",K424="Validé",ISNUMBER(G424),ISNUMBER(J424),G424&gt;='Mode emploi'!$B$17,J424&gt;='Mode emploi'!$B$17,G424&lt;=100,J424&lt;=100,T424="Proposé à validation",U424="Proposé à validation"),"À confirmer par coordination","Révision ou arbitrage"))))</x:f>
        <x:v>Deux avis complets requis</x:v>
      </x:c>
      <x:c r="P424" s="25"/>
      <x:c r="Q424" s="25"/>
      <x:c r="R424" s="20" t="n">
        <x:v>5</x:v>
      </x:c>
      <x:c r="S424" s="20" t="str">
        <x:v>https://renfo-plus-ci.gwyzail.chatgpt.site/atelier/philo-contemporaine-premiere-c</x:v>
      </x:c>
      <x:c r="T424" s="25"/>
      <x:c r="U424" s="25"/>
    </x:row>
    <x:row r="425" ht="72" customHeight="1">
      <x:c r="A425" s="20" t="str">
        <x:v>philo-moderne-premiere-c</x:v>
      </x:c>
      <x:c r="B425" s="20" t="str">
        <x:v>Philosophie</x:v>
      </x:c>
      <x:c r="C425" s="20" t="str">
        <x:v>1re C</x:v>
      </x:c>
      <x:c r="D425" s="20" t="str">
        <x:v>La période moderne : raison et expérience</x:v>
      </x:c>
      <x:c r="E425" s="25" t="str">
        <x:v>137</x:v>
      </x:c>
      <x:c r="F425" s="25"/>
      <x:c r="G425" s="27"/>
      <x:c r="H425" s="25"/>
      <x:c r="I425" s="25"/>
      <x:c r="J425" s="27"/>
      <x:c r="K425" s="25"/>
      <x:c r="L425" s="25"/>
      <x:c r="M425" s="25"/>
      <x:c r="N425" s="25"/>
      <x:c r="O425" s="26" t="str">
        <x:f>IF(OR(E425="",F425="",I425="",F425=I425,G425="",J425="",H425="",K425="",P425="",Q425="",T425="",U425=""),"Deux avis complets requis",IF(OR(P425&lt;&gt;E425,Q425&lt;&gt;E425),"Versions à harmoniser",IF(COUNTIFS('Corrections'!$B$5:$B$1004,A425,'Corrections'!$F$5:$F$1004,"Critique",'Corrections'!$J$5:$J$1004,"&lt;&gt;Clôturée")+COUNTIFS('Corrections'!$B$5:$B$1004,A425,'Corrections'!$F$5:$F$1004,"Majeure",'Corrections'!$J$5:$J$1004,"&lt;&gt;Clôturée")&gt;0,"Corrections bloquantes",IF(AND(H425="Validé",K425="Validé",ISNUMBER(G425),ISNUMBER(J425),G425&gt;='Mode emploi'!$B$17,J425&gt;='Mode emploi'!$B$17,G425&lt;=100,J425&lt;=100,T425="Proposé à validation",U425="Proposé à validation"),"À confirmer par coordination","Révision ou arbitrage"))))</x:f>
        <x:v>Deux avis complets requis</x:v>
      </x:c>
      <x:c r="P425" s="25"/>
      <x:c r="Q425" s="25"/>
      <x:c r="R425" s="20" t="n">
        <x:v>5</x:v>
      </x:c>
      <x:c r="S425" s="20" t="str">
        <x:v>https://renfo-plus-ci.gwyzail.chatgpt.site/atelier/philo-moderne-premiere-c</x:v>
      </x:c>
      <x:c r="T425" s="25"/>
      <x:c r="U425" s="25"/>
    </x:row>
    <x:row r="426" ht="72" customHeight="1">
      <x:c r="A426" s="20" t="str">
        <x:v>philo-moyen-age-renaissance-premiere-c</x:v>
      </x:c>
      <x:c r="B426" s="20" t="str">
        <x:v>Philosophie</x:v>
      </x:c>
      <x:c r="C426" s="20" t="str">
        <x:v>1re C</x:v>
      </x:c>
      <x:c r="D426" s="20" t="str">
        <x:v>Le Moyen Âge et la Renaissance</x:v>
      </x:c>
      <x:c r="E426" s="25" t="str">
        <x:v>137</x:v>
      </x:c>
      <x:c r="F426" s="25"/>
      <x:c r="G426" s="27"/>
      <x:c r="H426" s="25"/>
      <x:c r="I426" s="25"/>
      <x:c r="J426" s="27"/>
      <x:c r="K426" s="25"/>
      <x:c r="L426" s="25"/>
      <x:c r="M426" s="25"/>
      <x:c r="N426" s="25"/>
      <x:c r="O426" s="26" t="str">
        <x:f>IF(OR(E426="",F426="",I426="",F426=I426,G426="",J426="",H426="",K426="",P426="",Q426="",T426="",U426=""),"Deux avis complets requis",IF(OR(P426&lt;&gt;E426,Q426&lt;&gt;E426),"Versions à harmoniser",IF(COUNTIFS('Corrections'!$B$5:$B$1004,A426,'Corrections'!$F$5:$F$1004,"Critique",'Corrections'!$J$5:$J$1004,"&lt;&gt;Clôturée")+COUNTIFS('Corrections'!$B$5:$B$1004,A426,'Corrections'!$F$5:$F$1004,"Majeure",'Corrections'!$J$5:$J$1004,"&lt;&gt;Clôturée")&gt;0,"Corrections bloquantes",IF(AND(H426="Validé",K426="Validé",ISNUMBER(G426),ISNUMBER(J426),G426&gt;='Mode emploi'!$B$17,J426&gt;='Mode emploi'!$B$17,G426&lt;=100,J426&lt;=100,T426="Proposé à validation",U426="Proposé à validation"),"À confirmer par coordination","Révision ou arbitrage"))))</x:f>
        <x:v>Deux avis complets requis</x:v>
      </x:c>
      <x:c r="P426" s="25"/>
      <x:c r="Q426" s="25"/>
      <x:c r="R426" s="20" t="n">
        <x:v>5</x:v>
      </x:c>
      <x:c r="S426" s="20" t="str">
        <x:v>https://renfo-plus-ci.gwyzail.chatgpt.site/atelier/philo-moyen-age-renaissance-premiere-c</x:v>
      </x:c>
      <x:c r="T426" s="25"/>
      <x:c r="U426" s="25"/>
    </x:row>
    <x:row r="427" ht="72" customHeight="1">
      <x:c r="A427" s="20" t="str">
        <x:v>philo-histoire-terminale</x:v>
      </x:c>
      <x:c r="B427" s="20" t="str">
        <x:v>Philosophie</x:v>
      </x:c>
      <x:c r="C427" s="20" t="str">
        <x:v>Terminale A1, Terminale A2</x:v>
      </x:c>
      <x:c r="D427" s="20" t="str">
        <x:v>L’histoire et l’humanité</x:v>
      </x:c>
      <x:c r="E427" s="25" t="str">
        <x:v>137</x:v>
      </x:c>
      <x:c r="F427" s="25"/>
      <x:c r="G427" s="27"/>
      <x:c r="H427" s="25"/>
      <x:c r="I427" s="25"/>
      <x:c r="J427" s="27"/>
      <x:c r="K427" s="25"/>
      <x:c r="L427" s="25"/>
      <x:c r="M427" s="25"/>
      <x:c r="N427" s="25"/>
      <x:c r="O427" s="26" t="str">
        <x:f>IF(OR(E427="",F427="",I427="",F427=I427,G427="",J427="",H427="",K427="",P427="",Q427="",T427="",U427=""),"Deux avis complets requis",IF(OR(P427&lt;&gt;E427,Q427&lt;&gt;E427),"Versions à harmoniser",IF(COUNTIFS('Corrections'!$B$5:$B$1004,A427,'Corrections'!$F$5:$F$1004,"Critique",'Corrections'!$J$5:$J$1004,"&lt;&gt;Clôturée")+COUNTIFS('Corrections'!$B$5:$B$1004,A427,'Corrections'!$F$5:$F$1004,"Majeure",'Corrections'!$J$5:$J$1004,"&lt;&gt;Clôturée")&gt;0,"Corrections bloquantes",IF(AND(H427="Validé",K427="Validé",ISNUMBER(G427),ISNUMBER(J427),G427&gt;='Mode emploi'!$B$17,J427&gt;='Mode emploi'!$B$17,G427&lt;=100,J427&lt;=100,T427="Proposé à validation",U427="Proposé à validation"),"À confirmer par coordination","Révision ou arbitrage"))))</x:f>
        <x:v>Deux avis complets requis</x:v>
      </x:c>
      <x:c r="P427" s="25"/>
      <x:c r="Q427" s="25"/>
      <x:c r="R427" s="20" t="n">
        <x:v>5</x:v>
      </x:c>
      <x:c r="S427" s="20" t="str">
        <x:v>https://renfo-plus-ci.gwyzail.chatgpt.site/atelier/philo-histoire-terminale</x:v>
      </x:c>
      <x:c r="T427" s="25"/>
      <x:c r="U427" s="25"/>
    </x:row>
    <x:row r="428" ht="72" customHeight="1">
      <x:c r="A428" s="20" t="str">
        <x:v>philo-religion-terminale</x:v>
      </x:c>
      <x:c r="B428" s="20" t="str">
        <x:v>Philosophie</x:v>
      </x:c>
      <x:c r="C428" s="20" t="str">
        <x:v>Terminale A1, Terminale A2, Terminale C, Terminale D</x:v>
      </x:c>
      <x:c r="D428" s="20" t="str">
        <x:v>Dieu et la religion</x:v>
      </x:c>
      <x:c r="E428" s="25" t="str">
        <x:v>137</x:v>
      </x:c>
      <x:c r="F428" s="25"/>
      <x:c r="G428" s="27"/>
      <x:c r="H428" s="25"/>
      <x:c r="I428" s="25"/>
      <x:c r="J428" s="27"/>
      <x:c r="K428" s="25"/>
      <x:c r="L428" s="25"/>
      <x:c r="M428" s="25"/>
      <x:c r="N428" s="25"/>
      <x:c r="O428" s="26" t="str">
        <x:f>IF(OR(E428="",F428="",I428="",F428=I428,G428="",J428="",H428="",K428="",P428="",Q428="",T428="",U428=""),"Deux avis complets requis",IF(OR(P428&lt;&gt;E428,Q428&lt;&gt;E428),"Versions à harmoniser",IF(COUNTIFS('Corrections'!$B$5:$B$1004,A428,'Corrections'!$F$5:$F$1004,"Critique",'Corrections'!$J$5:$J$1004,"&lt;&gt;Clôturée")+COUNTIFS('Corrections'!$B$5:$B$1004,A428,'Corrections'!$F$5:$F$1004,"Majeure",'Corrections'!$J$5:$J$1004,"&lt;&gt;Clôturée")&gt;0,"Corrections bloquantes",IF(AND(H428="Validé",K428="Validé",ISNUMBER(G428),ISNUMBER(J428),G428&gt;='Mode emploi'!$B$17,J428&gt;='Mode emploi'!$B$17,G428&lt;=100,J428&lt;=100,T428="Proposé à validation",U428="Proposé à validation"),"À confirmer par coordination","Révision ou arbitrage"))))</x:f>
        <x:v>Deux avis complets requis</x:v>
      </x:c>
      <x:c r="P428" s="25"/>
      <x:c r="Q428" s="25"/>
      <x:c r="R428" s="20" t="n">
        <x:v>5</x:v>
      </x:c>
      <x:c r="S428" s="20" t="str">
        <x:v>https://renfo-plus-ci.gwyzail.chatgpt.site/atelier/philo-religion-terminale</x:v>
      </x:c>
      <x:c r="T428" s="25"/>
      <x:c r="U428" s="25"/>
    </x:row>
    <x:row r="429" ht="72" customHeight="1">
      <x:c r="A429" s="20" t="str">
        <x:v>philo-homme-terminale</x:v>
      </x:c>
      <x:c r="B429" s="20" t="str">
        <x:v>Philosophie</x:v>
      </x:c>
      <x:c r="C429" s="20" t="str">
        <x:v>Terminale A1, Terminale A2, Terminale C, Terminale D</x:v>
      </x:c>
      <x:c r="D429" s="20" t="str">
        <x:v>La connaissance de l’homme</x:v>
      </x:c>
      <x:c r="E429" s="25" t="str">
        <x:v>137</x:v>
      </x:c>
      <x:c r="F429" s="25"/>
      <x:c r="G429" s="27"/>
      <x:c r="H429" s="25"/>
      <x:c r="I429" s="25"/>
      <x:c r="J429" s="27"/>
      <x:c r="K429" s="25"/>
      <x:c r="L429" s="25"/>
      <x:c r="M429" s="25"/>
      <x:c r="N429" s="25"/>
      <x:c r="O429" s="26" t="str">
        <x:f>IF(OR(E429="",F429="",I429="",F429=I429,G429="",J429="",H429="",K429="",P429="",Q429="",T429="",U429=""),"Deux avis complets requis",IF(OR(P429&lt;&gt;E429,Q429&lt;&gt;E429),"Versions à harmoniser",IF(COUNTIFS('Corrections'!$B$5:$B$1004,A429,'Corrections'!$F$5:$F$1004,"Critique",'Corrections'!$J$5:$J$1004,"&lt;&gt;Clôturée")+COUNTIFS('Corrections'!$B$5:$B$1004,A429,'Corrections'!$F$5:$F$1004,"Majeure",'Corrections'!$J$5:$J$1004,"&lt;&gt;Clôturée")&gt;0,"Corrections bloquantes",IF(AND(H429="Validé",K429="Validé",ISNUMBER(G429),ISNUMBER(J429),G429&gt;='Mode emploi'!$B$17,J429&gt;='Mode emploi'!$B$17,G429&lt;=100,J429&lt;=100,T429="Proposé à validation",U429="Proposé à validation"),"À confirmer par coordination","Révision ou arbitrage"))))</x:f>
        <x:v>Deux avis complets requis</x:v>
      </x:c>
      <x:c r="P429" s="25"/>
      <x:c r="Q429" s="25"/>
      <x:c r="R429" s="20" t="n">
        <x:v>5</x:v>
      </x:c>
      <x:c r="S429" s="20" t="str">
        <x:v>https://renfo-plus-ci.gwyzail.chatgpt.site/atelier/philo-homme-terminale</x:v>
      </x:c>
      <x:c r="T429" s="25"/>
      <x:c r="U429" s="25"/>
    </x:row>
    <x:row r="430" ht="72" customHeight="1">
      <x:c r="A430" s="20" t="str">
        <x:v>philo-science-terminale</x:v>
      </x:c>
      <x:c r="B430" s="20" t="str">
        <x:v>Philosophie</x:v>
      </x:c>
      <x:c r="C430" s="20" t="str">
        <x:v>Terminale A1, Terminale A2, Terminale C, Terminale D</x:v>
      </x:c>
      <x:c r="D430" s="20" t="str">
        <x:v>La connaissance scientifique</x:v>
      </x:c>
      <x:c r="E430" s="25" t="str">
        <x:v>137</x:v>
      </x:c>
      <x:c r="F430" s="25"/>
      <x:c r="G430" s="27"/>
      <x:c r="H430" s="25"/>
      <x:c r="I430" s="25"/>
      <x:c r="J430" s="27"/>
      <x:c r="K430" s="25"/>
      <x:c r="L430" s="25"/>
      <x:c r="M430" s="25"/>
      <x:c r="N430" s="25"/>
      <x:c r="O430" s="26" t="str">
        <x:f>IF(OR(E430="",F430="",I430="",F430=I430,G430="",J430="",H430="",K430="",P430="",Q430="",T430="",U430=""),"Deux avis complets requis",IF(OR(P430&lt;&gt;E430,Q430&lt;&gt;E430),"Versions à harmoniser",IF(COUNTIFS('Corrections'!$B$5:$B$1004,A430,'Corrections'!$F$5:$F$1004,"Critique",'Corrections'!$J$5:$J$1004,"&lt;&gt;Clôturée")+COUNTIFS('Corrections'!$B$5:$B$1004,A430,'Corrections'!$F$5:$F$1004,"Majeure",'Corrections'!$J$5:$J$1004,"&lt;&gt;Clôturée")&gt;0,"Corrections bloquantes",IF(AND(H430="Validé",K430="Validé",ISNUMBER(G430),ISNUMBER(J430),G430&gt;='Mode emploi'!$B$17,J430&gt;='Mode emploi'!$B$17,G430&lt;=100,J430&lt;=100,T430="Proposé à validation",U430="Proposé à validation"),"À confirmer par coordination","Révision ou arbitrage"))))</x:f>
        <x:v>Deux avis complets requis</x:v>
      </x:c>
      <x:c r="P430" s="25"/>
      <x:c r="Q430" s="25"/>
      <x:c r="R430" s="20" t="n">
        <x:v>5</x:v>
      </x:c>
      <x:c r="S430" s="20" t="str">
        <x:v>https://renfo-plus-ci.gwyzail.chatgpt.site/atelier/philo-science-terminale</x:v>
      </x:c>
      <x:c r="T430" s="25"/>
      <x:c r="U430" s="25"/>
    </x:row>
    <x:row r="431" ht="72" customHeight="1">
      <x:c r="A431" s="20" t="str">
        <x:v>philo-dissertation-terminale</x:v>
      </x:c>
      <x:c r="B431" s="20" t="str">
        <x:v>Philosophie</x:v>
      </x:c>
      <x:c r="C431" s="20" t="str">
        <x:v>Terminale A1, Terminale A2, Terminale C, Terminale D</x:v>
      </x:c>
      <x:c r="D431" s="20" t="str">
        <x:v>La dissertation philosophique</x:v>
      </x:c>
      <x:c r="E431" s="25" t="str">
        <x:v>137</x:v>
      </x:c>
      <x:c r="F431" s="25"/>
      <x:c r="G431" s="27"/>
      <x:c r="H431" s="25"/>
      <x:c r="I431" s="25"/>
      <x:c r="J431" s="27"/>
      <x:c r="K431" s="25"/>
      <x:c r="L431" s="25"/>
      <x:c r="M431" s="25"/>
      <x:c r="N431" s="25"/>
      <x:c r="O431" s="26" t="str">
        <x:f>IF(OR(E431="",F431="",I431="",F431=I431,G431="",J431="",H431="",K431="",P431="",Q431="",T431="",U431=""),"Deux avis complets requis",IF(OR(P431&lt;&gt;E431,Q431&lt;&gt;E431),"Versions à harmoniser",IF(COUNTIFS('Corrections'!$B$5:$B$1004,A431,'Corrections'!$F$5:$F$1004,"Critique",'Corrections'!$J$5:$J$1004,"&lt;&gt;Clôturée")+COUNTIFS('Corrections'!$B$5:$B$1004,A431,'Corrections'!$F$5:$F$1004,"Majeure",'Corrections'!$J$5:$J$1004,"&lt;&gt;Clôturée")&gt;0,"Corrections bloquantes",IF(AND(H431="Validé",K431="Validé",ISNUMBER(G431),ISNUMBER(J431),G431&gt;='Mode emploi'!$B$17,J431&gt;='Mode emploi'!$B$17,G431&lt;=100,J431&lt;=100,T431="Proposé à validation",U431="Proposé à validation"),"À confirmer par coordination","Révision ou arbitrage"))))</x:f>
        <x:v>Deux avis complets requis</x:v>
      </x:c>
      <x:c r="P431" s="25"/>
      <x:c r="Q431" s="25"/>
      <x:c r="R431" s="20" t="n">
        <x:v>5</x:v>
      </x:c>
      <x:c r="S431" s="20" t="str">
        <x:v>https://renfo-plus-ci.gwyzail.chatgpt.site/atelier/philo-dissertation-terminale</x:v>
      </x:c>
      <x:c r="T431" s="25"/>
      <x:c r="U431" s="25"/>
    </x:row>
    <x:row r="432" ht="72" customHeight="1">
      <x:c r="A432" s="20" t="str">
        <x:v>philo-valeur-philosophie-terminale</x:v>
      </x:c>
      <x:c r="B432" s="20" t="str">
        <x:v>Philosophie</x:v>
      </x:c>
      <x:c r="C432" s="20" t="str">
        <x:v>Terminale A1, Terminale A2, Terminale C, Terminale D</x:v>
      </x:c>
      <x:c r="D432" s="20" t="str">
        <x:v>La valeur de la philosophie</x:v>
      </x:c>
      <x:c r="E432" s="25" t="str">
        <x:v>137</x:v>
      </x:c>
      <x:c r="F432" s="25"/>
      <x:c r="G432" s="27"/>
      <x:c r="H432" s="25"/>
      <x:c r="I432" s="25"/>
      <x:c r="J432" s="27"/>
      <x:c r="K432" s="25"/>
      <x:c r="L432" s="25"/>
      <x:c r="M432" s="25"/>
      <x:c r="N432" s="25"/>
      <x:c r="O432" s="26" t="str">
        <x:f>IF(OR(E432="",F432="",I432="",F432=I432,G432="",J432="",H432="",K432="",P432="",Q432="",T432="",U432=""),"Deux avis complets requis",IF(OR(P432&lt;&gt;E432,Q432&lt;&gt;E432),"Versions à harmoniser",IF(COUNTIFS('Corrections'!$B$5:$B$1004,A432,'Corrections'!$F$5:$F$1004,"Critique",'Corrections'!$J$5:$J$1004,"&lt;&gt;Clôturée")+COUNTIFS('Corrections'!$B$5:$B$1004,A432,'Corrections'!$F$5:$F$1004,"Majeure",'Corrections'!$J$5:$J$1004,"&lt;&gt;Clôturée")&gt;0,"Corrections bloquantes",IF(AND(H432="Validé",K432="Validé",ISNUMBER(G432),ISNUMBER(J432),G432&gt;='Mode emploi'!$B$17,J432&gt;='Mode emploi'!$B$17,G432&lt;=100,J432&lt;=100,T432="Proposé à validation",U432="Proposé à validation"),"À confirmer par coordination","Révision ou arbitrage"))))</x:f>
        <x:v>Deux avis complets requis</x:v>
      </x:c>
      <x:c r="P432" s="25"/>
      <x:c r="Q432" s="25"/>
      <x:c r="R432" s="20" t="n">
        <x:v>5</x:v>
      </x:c>
      <x:c r="S432" s="20" t="str">
        <x:v>https://renfo-plus-ci.gwyzail.chatgpt.site/atelier/philo-valeur-philosophie-terminale</x:v>
      </x:c>
      <x:c r="T432" s="25"/>
      <x:c r="U432" s="25"/>
    </x:row>
    <x:row r="433" ht="72" customHeight="1">
      <x:c r="A433" s="20" t="str">
        <x:v>philo-societe-terminale</x:v>
      </x:c>
      <x:c r="B433" s="20" t="str">
        <x:v>Philosophie</x:v>
      </x:c>
      <x:c r="C433" s="20" t="str">
        <x:v>Terminale A1, Terminale A2, Terminale C, Terminale D</x:v>
      </x:c>
      <x:c r="D433" s="20" t="str">
        <x:v>La vie en société</x:v>
      </x:c>
      <x:c r="E433" s="25" t="str">
        <x:v>137</x:v>
      </x:c>
      <x:c r="F433" s="25"/>
      <x:c r="G433" s="27"/>
      <x:c r="H433" s="25"/>
      <x:c r="I433" s="25"/>
      <x:c r="J433" s="27"/>
      <x:c r="K433" s="25"/>
      <x:c r="L433" s="25"/>
      <x:c r="M433" s="25"/>
      <x:c r="N433" s="25"/>
      <x:c r="O433" s="26" t="str">
        <x:f>IF(OR(E433="",F433="",I433="",F433=I433,G433="",J433="",H433="",K433="",P433="",Q433="",T433="",U433=""),"Deux avis complets requis",IF(OR(P433&lt;&gt;E433,Q433&lt;&gt;E433),"Versions à harmoniser",IF(COUNTIFS('Corrections'!$B$5:$B$1004,A433,'Corrections'!$F$5:$F$1004,"Critique",'Corrections'!$J$5:$J$1004,"&lt;&gt;Clôturée")+COUNTIFS('Corrections'!$B$5:$B$1004,A433,'Corrections'!$F$5:$F$1004,"Majeure",'Corrections'!$J$5:$J$1004,"&lt;&gt;Clôturée")&gt;0,"Corrections bloquantes",IF(AND(H433="Validé",K433="Validé",ISNUMBER(G433),ISNUMBER(J433),G433&gt;='Mode emploi'!$B$17,J433&gt;='Mode emploi'!$B$17,G433&lt;=100,J433&lt;=100,T433="Proposé à validation",U433="Proposé à validation"),"À confirmer par coordination","Révision ou arbitrage"))))</x:f>
        <x:v>Deux avis complets requis</x:v>
      </x:c>
      <x:c r="P433" s="25"/>
      <x:c r="Q433" s="25"/>
      <x:c r="R433" s="20" t="n">
        <x:v>5</x:v>
      </x:c>
      <x:c r="S433" s="20" t="str">
        <x:v>https://renfo-plus-ci.gwyzail.chatgpt.site/atelier/philo-societe-terminale</x:v>
      </x:c>
      <x:c r="T433" s="25"/>
      <x:c r="U433" s="25"/>
    </x:row>
    <x:row r="434" ht="72" customHeight="1">
      <x:c r="A434" s="20" t="str">
        <x:v>philo-langage-verite-terminale</x:v>
      </x:c>
      <x:c r="B434" s="20" t="str">
        <x:v>Philosophie</x:v>
      </x:c>
      <x:c r="C434" s="20" t="str">
        <x:v>Terminale A1, Terminale A2, Terminale C, Terminale D</x:v>
      </x:c>
      <x:c r="D434" s="20" t="str">
        <x:v>Langage et vérité</x:v>
      </x:c>
      <x:c r="E434" s="25" t="str">
        <x:v>137</x:v>
      </x:c>
      <x:c r="F434" s="25"/>
      <x:c r="G434" s="27"/>
      <x:c r="H434" s="25"/>
      <x:c r="I434" s="25"/>
      <x:c r="J434" s="27"/>
      <x:c r="K434" s="25"/>
      <x:c r="L434" s="25"/>
      <x:c r="M434" s="25"/>
      <x:c r="N434" s="25"/>
      <x:c r="O434" s="26" t="str">
        <x:f>IF(OR(E434="",F434="",I434="",F434=I434,G434="",J434="",H434="",K434="",P434="",Q434="",T434="",U434=""),"Deux avis complets requis",IF(OR(P434&lt;&gt;E434,Q434&lt;&gt;E434),"Versions à harmoniser",IF(COUNTIFS('Corrections'!$B$5:$B$1004,A434,'Corrections'!$F$5:$F$1004,"Critique",'Corrections'!$J$5:$J$1004,"&lt;&gt;Clôturée")+COUNTIFS('Corrections'!$B$5:$B$1004,A434,'Corrections'!$F$5:$F$1004,"Majeure",'Corrections'!$J$5:$J$1004,"&lt;&gt;Clôturée")&gt;0,"Corrections bloquantes",IF(AND(H434="Validé",K434="Validé",ISNUMBER(G434),ISNUMBER(J434),G434&gt;='Mode emploi'!$B$17,J434&gt;='Mode emploi'!$B$17,G434&lt;=100,J434&lt;=100,T434="Proposé à validation",U434="Proposé à validation"),"À confirmer par coordination","Révision ou arbitrage"))))</x:f>
        <x:v>Deux avis complets requis</x:v>
      </x:c>
      <x:c r="P434" s="25"/>
      <x:c r="Q434" s="25"/>
      <x:c r="R434" s="20" t="n">
        <x:v>5</x:v>
      </x:c>
      <x:c r="S434" s="20" t="str">
        <x:v>https://renfo-plus-ci.gwyzail.chatgpt.site/atelier/philo-langage-verite-terminale</x:v>
      </x:c>
      <x:c r="T434" s="25"/>
      <x:c r="U434" s="25"/>
    </x:row>
    <x:row r="435" ht="72" customHeight="1">
      <x:c r="A435" s="20" t="str">
        <x:v>philo-commentaire-terminale</x:v>
      </x:c>
      <x:c r="B435" s="20" t="str">
        <x:v>Philosophie</x:v>
      </x:c>
      <x:c r="C435" s="20" t="str">
        <x:v>Terminale A1, Terminale A2, Terminale C, Terminale D</x:v>
      </x:c>
      <x:c r="D435" s="20" t="str">
        <x:v>Le commentaire de texte philosophique</x:v>
      </x:c>
      <x:c r="E435" s="25" t="str">
        <x:v>137</x:v>
      </x:c>
      <x:c r="F435" s="25"/>
      <x:c r="G435" s="27"/>
      <x:c r="H435" s="25"/>
      <x:c r="I435" s="25"/>
      <x:c r="J435" s="27"/>
      <x:c r="K435" s="25"/>
      <x:c r="L435" s="25"/>
      <x:c r="M435" s="25"/>
      <x:c r="N435" s="25"/>
      <x:c r="O435" s="26" t="str">
        <x:f>IF(OR(E435="",F435="",I435="",F435=I435,G435="",J435="",H435="",K435="",P435="",Q435="",T435="",U435=""),"Deux avis complets requis",IF(OR(P435&lt;&gt;E435,Q435&lt;&gt;E435),"Versions à harmoniser",IF(COUNTIFS('Corrections'!$B$5:$B$1004,A435,'Corrections'!$F$5:$F$1004,"Critique",'Corrections'!$J$5:$J$1004,"&lt;&gt;Clôturée")+COUNTIFS('Corrections'!$B$5:$B$1004,A435,'Corrections'!$F$5:$F$1004,"Majeure",'Corrections'!$J$5:$J$1004,"&lt;&gt;Clôturée")&gt;0,"Corrections bloquantes",IF(AND(H435="Validé",K435="Validé",ISNUMBER(G435),ISNUMBER(J435),G435&gt;='Mode emploi'!$B$17,J435&gt;='Mode emploi'!$B$17,G435&lt;=100,J435&lt;=100,T435="Proposé à validation",U435="Proposé à validation"),"À confirmer par coordination","Révision ou arbitrage"))))</x:f>
        <x:v>Deux avis complets requis</x:v>
      </x:c>
      <x:c r="P435" s="25"/>
      <x:c r="Q435" s="25"/>
      <x:c r="R435" s="20" t="n">
        <x:v>5</x:v>
      </x:c>
      <x:c r="S435" s="20" t="str">
        <x:v>https://renfo-plus-ci.gwyzail.chatgpt.site/atelier/philo-commentaire-terminale</x:v>
      </x:c>
      <x:c r="T435" s="25"/>
      <x:c r="U435" s="25"/>
    </x:row>
    <x:row r="436" ht="72" customHeight="1">
      <x:c r="A436" s="20" t="str">
        <x:v>philo-progres-bonheur-terminale</x:v>
      </x:c>
      <x:c r="B436" s="20" t="str">
        <x:v>Philosophie</x:v>
      </x:c>
      <x:c r="C436" s="20" t="str">
        <x:v>Terminale A1, Terminale A2, Terminale C, Terminale D</x:v>
      </x:c>
      <x:c r="D436" s="20" t="str">
        <x:v>Progrès et bonheur</x:v>
      </x:c>
      <x:c r="E436" s="25" t="str">
        <x:v>137</x:v>
      </x:c>
      <x:c r="F436" s="25"/>
      <x:c r="G436" s="27"/>
      <x:c r="H436" s="25"/>
      <x:c r="I436" s="25"/>
      <x:c r="J436" s="27"/>
      <x:c r="K436" s="25"/>
      <x:c r="L436" s="25"/>
      <x:c r="M436" s="25"/>
      <x:c r="N436" s="25"/>
      <x:c r="O436" s="26" t="str">
        <x:f>IF(OR(E436="",F436="",I436="",F436=I436,G436="",J436="",H436="",K436="",P436="",Q436="",T436="",U436=""),"Deux avis complets requis",IF(OR(P436&lt;&gt;E436,Q436&lt;&gt;E436),"Versions à harmoniser",IF(COUNTIFS('Corrections'!$B$5:$B$1004,A436,'Corrections'!$F$5:$F$1004,"Critique",'Corrections'!$J$5:$J$1004,"&lt;&gt;Clôturée")+COUNTIFS('Corrections'!$B$5:$B$1004,A436,'Corrections'!$F$5:$F$1004,"Majeure",'Corrections'!$J$5:$J$1004,"&lt;&gt;Clôturée")&gt;0,"Corrections bloquantes",IF(AND(H436="Validé",K436="Validé",ISNUMBER(G436),ISNUMBER(J436),G436&gt;='Mode emploi'!$B$17,J436&gt;='Mode emploi'!$B$17,G436&lt;=100,J436&lt;=100,T436="Proposé à validation",U436="Proposé à validation"),"À confirmer par coordination","Révision ou arbitrage"))))</x:f>
        <x:v>Deux avis complets requis</x:v>
      </x:c>
      <x:c r="P436" s="25"/>
      <x:c r="Q436" s="25"/>
      <x:c r="R436" s="20" t="n">
        <x:v>5</x:v>
      </x:c>
      <x:c r="S436" s="20" t="str">
        <x:v>https://renfo-plus-ci.gwyzail.chatgpt.site/atelier/philo-progres-bonheur-terminale</x:v>
      </x:c>
      <x:c r="T436" s="25"/>
      <x:c r="U436" s="25"/>
    </x:row>
    <x:row r="437" ht="72" customHeight="1">
      <x:c r="A437" s="20" t="str">
        <x:v>amplificateur-operationnel-premiere-c</x:v>
      </x:c>
      <x:c r="B437" s="20" t="str">
        <x:v>Physique</x:v>
      </x:c>
      <x:c r="C437" s="20" t="str">
        <x:v>1re C</x:v>
      </x:c>
      <x:c r="D437" s="20" t="str">
        <x:v>Amplificateur opérationnel</x:v>
      </x:c>
      <x:c r="E437" s="25" t="str">
        <x:v>137</x:v>
      </x:c>
      <x:c r="F437" s="25"/>
      <x:c r="G437" s="27"/>
      <x:c r="H437" s="25"/>
      <x:c r="I437" s="25"/>
      <x:c r="J437" s="27"/>
      <x:c r="K437" s="25"/>
      <x:c r="L437" s="25"/>
      <x:c r="M437" s="25"/>
      <x:c r="N437" s="25"/>
      <x:c r="O437" s="26" t="str">
        <x:f>IF(OR(E437="",F437="",I437="",F437=I437,G437="",J437="",H437="",K437="",P437="",Q437="",T437="",U437=""),"Deux avis complets requis",IF(OR(P437&lt;&gt;E437,Q437&lt;&gt;E437),"Versions à harmoniser",IF(COUNTIFS('Corrections'!$B$5:$B$1004,A437,'Corrections'!$F$5:$F$1004,"Critique",'Corrections'!$J$5:$J$1004,"&lt;&gt;Clôturée")+COUNTIFS('Corrections'!$B$5:$B$1004,A437,'Corrections'!$F$5:$F$1004,"Majeure",'Corrections'!$J$5:$J$1004,"&lt;&gt;Clôturée")&gt;0,"Corrections bloquantes",IF(AND(H437="Validé",K437="Validé",ISNUMBER(G437),ISNUMBER(J437),G437&gt;='Mode emploi'!$B$17,J437&gt;='Mode emploi'!$B$17,G437&lt;=100,J437&lt;=100,T437="Proposé à validation",U437="Proposé à validation"),"À confirmer par coordination","Révision ou arbitrage"))))</x:f>
        <x:v>Deux avis complets requis</x:v>
      </x:c>
      <x:c r="P437" s="25"/>
      <x:c r="Q437" s="25"/>
      <x:c r="R437" s="20" t="n">
        <x:v>5</x:v>
      </x:c>
      <x:c r="S437" s="20" t="str">
        <x:v>https://renfo-plus-ci.gwyzail.chatgpt.site/atelier/amplificateur-operationnel-premiere-c</x:v>
      </x:c>
      <x:c r="T437" s="25"/>
      <x:c r="U437" s="25"/>
    </x:row>
    <x:row r="438" ht="72" customHeight="1">
      <x:c r="A438" s="20" t="str">
        <x:v>champ-electrostatique-premiere-c</x:v>
      </x:c>
      <x:c r="B438" s="20" t="str">
        <x:v>Physique</x:v>
      </x:c>
      <x:c r="C438" s="20" t="str">
        <x:v>1re C</x:v>
      </x:c>
      <x:c r="D438" s="20" t="str">
        <x:v>Champ électrostatique</x:v>
      </x:c>
      <x:c r="E438" s="25" t="str">
        <x:v>137</x:v>
      </x:c>
      <x:c r="F438" s="25"/>
      <x:c r="G438" s="27"/>
      <x:c r="H438" s="25"/>
      <x:c r="I438" s="25"/>
      <x:c r="J438" s="27"/>
      <x:c r="K438" s="25"/>
      <x:c r="L438" s="25"/>
      <x:c r="M438" s="25"/>
      <x:c r="N438" s="25"/>
      <x:c r="O438" s="26" t="str">
        <x:f>IF(OR(E438="",F438="",I438="",F438=I438,G438="",J438="",H438="",K438="",P438="",Q438="",T438="",U438=""),"Deux avis complets requis",IF(OR(P438&lt;&gt;E438,Q438&lt;&gt;E438),"Versions à harmoniser",IF(COUNTIFS('Corrections'!$B$5:$B$1004,A438,'Corrections'!$F$5:$F$1004,"Critique",'Corrections'!$J$5:$J$1004,"&lt;&gt;Clôturée")+COUNTIFS('Corrections'!$B$5:$B$1004,A438,'Corrections'!$F$5:$F$1004,"Majeure",'Corrections'!$J$5:$J$1004,"&lt;&gt;Clôturée")&gt;0,"Corrections bloquantes",IF(AND(H438="Validé",K438="Validé",ISNUMBER(G438),ISNUMBER(J438),G438&gt;='Mode emploi'!$B$17,J438&gt;='Mode emploi'!$B$17,G438&lt;=100,J438&lt;=100,T438="Proposé à validation",U438="Proposé à validation"),"À confirmer par coordination","Révision ou arbitrage"))))</x:f>
        <x:v>Deux avis complets requis</x:v>
      </x:c>
      <x:c r="P438" s="25"/>
      <x:c r="Q438" s="25"/>
      <x:c r="R438" s="20" t="n">
        <x:v>5</x:v>
      </x:c>
      <x:c r="S438" s="20" t="str">
        <x:v>https://renfo-plus-ci.gwyzail.chatgpt.site/atelier/champ-electrostatique-premiere-c</x:v>
      </x:c>
      <x:c r="T438" s="25"/>
      <x:c r="U438" s="25"/>
    </x:row>
    <x:row r="439" ht="72" customHeight="1">
      <x:c r="A439" s="20" t="str">
        <x:v>energie-cinetique-premiere-c</x:v>
      </x:c>
      <x:c r="B439" s="20" t="str">
        <x:v>Physique</x:v>
      </x:c>
      <x:c r="C439" s="20" t="str">
        <x:v>1re C</x:v>
      </x:c>
      <x:c r="D439" s="20" t="str">
        <x:v>Énergie cinétique et théorème énergétique</x:v>
      </x:c>
      <x:c r="E439" s="25" t="str">
        <x:v>137</x:v>
      </x:c>
      <x:c r="F439" s="25"/>
      <x:c r="G439" s="27"/>
      <x:c r="H439" s="25"/>
      <x:c r="I439" s="25"/>
      <x:c r="J439" s="27"/>
      <x:c r="K439" s="25"/>
      <x:c r="L439" s="25"/>
      <x:c r="M439" s="25"/>
      <x:c r="N439" s="25"/>
      <x:c r="O439" s="26" t="str">
        <x:f>IF(OR(E439="",F439="",I439="",F439=I439,G439="",J439="",H439="",K439="",P439="",Q439="",T439="",U439=""),"Deux avis complets requis",IF(OR(P439&lt;&gt;E439,Q439&lt;&gt;E439),"Versions à harmoniser",IF(COUNTIFS('Corrections'!$B$5:$B$1004,A439,'Corrections'!$F$5:$F$1004,"Critique",'Corrections'!$J$5:$J$1004,"&lt;&gt;Clôturée")+COUNTIFS('Corrections'!$B$5:$B$1004,A439,'Corrections'!$F$5:$F$1004,"Majeure",'Corrections'!$J$5:$J$1004,"&lt;&gt;Clôturée")&gt;0,"Corrections bloquantes",IF(AND(H439="Validé",K439="Validé",ISNUMBER(G439),ISNUMBER(J439),G439&gt;='Mode emploi'!$B$17,J439&gt;='Mode emploi'!$B$17,G439&lt;=100,J439&lt;=100,T439="Proposé à validation",U439="Proposé à validation"),"À confirmer par coordination","Révision ou arbitrage"))))</x:f>
        <x:v>Deux avis complets requis</x:v>
      </x:c>
      <x:c r="P439" s="25"/>
      <x:c r="Q439" s="25"/>
      <x:c r="R439" s="20" t="n">
        <x:v>5</x:v>
      </x:c>
      <x:c r="S439" s="20" t="str">
        <x:v>https://renfo-plus-ci.gwyzail.chatgpt.site/atelier/energie-cinetique-premiere-c</x:v>
      </x:c>
      <x:c r="T439" s="25"/>
      <x:c r="U439" s="25"/>
    </x:row>
    <x:row r="440" ht="72" customHeight="1">
      <x:c r="A440" s="20" t="str">
        <x:v>energie-mecanique-premiere-c</x:v>
      </x:c>
      <x:c r="B440" s="20" t="str">
        <x:v>Physique</x:v>
      </x:c>
      <x:c r="C440" s="20" t="str">
        <x:v>1re C</x:v>
      </x:c>
      <x:c r="D440" s="20" t="str">
        <x:v>Énergie mécanique</x:v>
      </x:c>
      <x:c r="E440" s="25" t="str">
        <x:v>137</x:v>
      </x:c>
      <x:c r="F440" s="25"/>
      <x:c r="G440" s="27"/>
      <x:c r="H440" s="25"/>
      <x:c r="I440" s="25"/>
      <x:c r="J440" s="27"/>
      <x:c r="K440" s="25"/>
      <x:c r="L440" s="25"/>
      <x:c r="M440" s="25"/>
      <x:c r="N440" s="25"/>
      <x:c r="O440" s="26" t="str">
        <x:f>IF(OR(E440="",F440="",I440="",F440=I440,G440="",J440="",H440="",K440="",P440="",Q440="",T440="",U440=""),"Deux avis complets requis",IF(OR(P440&lt;&gt;E440,Q440&lt;&gt;E440),"Versions à harmoniser",IF(COUNTIFS('Corrections'!$B$5:$B$1004,A440,'Corrections'!$F$5:$F$1004,"Critique",'Corrections'!$J$5:$J$1004,"&lt;&gt;Clôturée")+COUNTIFS('Corrections'!$B$5:$B$1004,A440,'Corrections'!$F$5:$F$1004,"Majeure",'Corrections'!$J$5:$J$1004,"&lt;&gt;Clôturée")&gt;0,"Corrections bloquantes",IF(AND(H440="Validé",K440="Validé",ISNUMBER(G440),ISNUMBER(J440),G440&gt;='Mode emploi'!$B$17,J440&gt;='Mode emploi'!$B$17,G440&lt;=100,J440&lt;=100,T440="Proposé à validation",U440="Proposé à validation"),"À confirmer par coordination","Révision ou arbitrage"))))</x:f>
        <x:v>Deux avis complets requis</x:v>
      </x:c>
      <x:c r="P440" s="25"/>
      <x:c r="Q440" s="25"/>
      <x:c r="R440" s="20" t="n">
        <x:v>5</x:v>
      </x:c>
      <x:c r="S440" s="20" t="str">
        <x:v>https://renfo-plus-ci.gwyzail.chatgpt.site/atelier/energie-mecanique-premiere-c</x:v>
      </x:c>
      <x:c r="T440" s="25"/>
      <x:c r="U440" s="25"/>
    </x:row>
    <x:row r="441" ht="72" customHeight="1">
      <x:c r="A441" s="20" t="str">
        <x:v>energie-potentielle-premiere-c</x:v>
      </x:c>
      <x:c r="B441" s="20" t="str">
        <x:v>Physique</x:v>
      </x:c>
      <x:c r="C441" s="20" t="str">
        <x:v>1re C</x:v>
      </x:c>
      <x:c r="D441" s="20" t="str">
        <x:v>Énergie potentielle</x:v>
      </x:c>
      <x:c r="E441" s="25" t="str">
        <x:v>137</x:v>
      </x:c>
      <x:c r="F441" s="25"/>
      <x:c r="G441" s="27"/>
      <x:c r="H441" s="25"/>
      <x:c r="I441" s="25"/>
      <x:c r="J441" s="27"/>
      <x:c r="K441" s="25"/>
      <x:c r="L441" s="25"/>
      <x:c r="M441" s="25"/>
      <x:c r="N441" s="25"/>
      <x:c r="O441" s="26" t="str">
        <x:f>IF(OR(E441="",F441="",I441="",F441=I441,G441="",J441="",H441="",K441="",P441="",Q441="",T441="",U441=""),"Deux avis complets requis",IF(OR(P441&lt;&gt;E441,Q441&lt;&gt;E441),"Versions à harmoniser",IF(COUNTIFS('Corrections'!$B$5:$B$1004,A441,'Corrections'!$F$5:$F$1004,"Critique",'Corrections'!$J$5:$J$1004,"&lt;&gt;Clôturée")+COUNTIFS('Corrections'!$B$5:$B$1004,A441,'Corrections'!$F$5:$F$1004,"Majeure",'Corrections'!$J$5:$J$1004,"&lt;&gt;Clôturée")&gt;0,"Corrections bloquantes",IF(AND(H441="Validé",K441="Validé",ISNUMBER(G441),ISNUMBER(J441),G441&gt;='Mode emploi'!$B$17,J441&gt;='Mode emploi'!$B$17,G441&lt;=100,J441&lt;=100,T441="Proposé à validation",U441="Proposé à validation"),"À confirmer par coordination","Révision ou arbitrage"))))</x:f>
        <x:v>Deux avis complets requis</x:v>
      </x:c>
      <x:c r="P441" s="25"/>
      <x:c r="Q441" s="25"/>
      <x:c r="R441" s="20" t="n">
        <x:v>5</x:v>
      </x:c>
      <x:c r="S441" s="20" t="str">
        <x:v>https://renfo-plus-ci.gwyzail.chatgpt.site/atelier/energie-potentielle-premiere-c</x:v>
      </x:c>
      <x:c r="T441" s="25"/>
      <x:c r="U441" s="25"/>
    </x:row>
    <x:row r="442" ht="72" customHeight="1">
      <x:c r="A442" s="20" t="str">
        <x:v>optique-geometrique-premiere-c</x:v>
      </x:c>
      <x:c r="B442" s="20" t="str">
        <x:v>Physique</x:v>
      </x:c>
      <x:c r="C442" s="20" t="str">
        <x:v>1re C</x:v>
      </x:c>
      <x:c r="D442" s="20" t="str">
        <x:v>Introduction à l’optique géométrique</x:v>
      </x:c>
      <x:c r="E442" s="25" t="str">
        <x:v>137</x:v>
      </x:c>
      <x:c r="F442" s="25"/>
      <x:c r="G442" s="27"/>
      <x:c r="H442" s="25"/>
      <x:c r="I442" s="25"/>
      <x:c r="J442" s="27"/>
      <x:c r="K442" s="25"/>
      <x:c r="L442" s="25"/>
      <x:c r="M442" s="25"/>
      <x:c r="N442" s="25"/>
      <x:c r="O442" s="26" t="str">
        <x:f>IF(OR(E442="",F442="",I442="",F442=I442,G442="",J442="",H442="",K442="",P442="",Q442="",T442="",U442=""),"Deux avis complets requis",IF(OR(P442&lt;&gt;E442,Q442&lt;&gt;E442),"Versions à harmoniser",IF(COUNTIFS('Corrections'!$B$5:$B$1004,A442,'Corrections'!$F$5:$F$1004,"Critique",'Corrections'!$J$5:$J$1004,"&lt;&gt;Clôturée")+COUNTIFS('Corrections'!$B$5:$B$1004,A442,'Corrections'!$F$5:$F$1004,"Majeure",'Corrections'!$J$5:$J$1004,"&lt;&gt;Clôturée")&gt;0,"Corrections bloquantes",IF(AND(H442="Validé",K442="Validé",ISNUMBER(G442),ISNUMBER(J442),G442&gt;='Mode emploi'!$B$17,J442&gt;='Mode emploi'!$B$17,G442&lt;=100,J442&lt;=100,T442="Proposé à validation",U442="Proposé à validation"),"À confirmer par coordination","Révision ou arbitrage"))))</x:f>
        <x:v>Deux avis complets requis</x:v>
      </x:c>
      <x:c r="P442" s="25"/>
      <x:c r="Q442" s="25"/>
      <x:c r="R442" s="20" t="n">
        <x:v>5</x:v>
      </x:c>
      <x:c r="S442" s="20" t="str">
        <x:v>https://renfo-plus-ci.gwyzail.chatgpt.site/atelier/optique-geometrique-premiere-c</x:v>
      </x:c>
      <x:c r="T442" s="25"/>
      <x:c r="U442" s="25"/>
    </x:row>
    <x:row r="443" ht="72" customHeight="1">
      <x:c r="A443" s="20" t="str">
        <x:v>condensateur-premiere-c</x:v>
      </x:c>
      <x:c r="B443" s="20" t="str">
        <x:v>Physique</x:v>
      </x:c>
      <x:c r="C443" s="20" t="str">
        <x:v>1re C</x:v>
      </x:c>
      <x:c r="D443" s="20" t="str">
        <x:v>Le condensateur</x:v>
      </x:c>
      <x:c r="E443" s="25" t="str">
        <x:v>137</x:v>
      </x:c>
      <x:c r="F443" s="25"/>
      <x:c r="G443" s="27"/>
      <x:c r="H443" s="25"/>
      <x:c r="I443" s="25"/>
      <x:c r="J443" s="27"/>
      <x:c r="K443" s="25"/>
      <x:c r="L443" s="25"/>
      <x:c r="M443" s="25"/>
      <x:c r="N443" s="25"/>
      <x:c r="O443" s="26" t="str">
        <x:f>IF(OR(E443="",F443="",I443="",F443=I443,G443="",J443="",H443="",K443="",P443="",Q443="",T443="",U443=""),"Deux avis complets requis",IF(OR(P443&lt;&gt;E443,Q443&lt;&gt;E443),"Versions à harmoniser",IF(COUNTIFS('Corrections'!$B$5:$B$1004,A443,'Corrections'!$F$5:$F$1004,"Critique",'Corrections'!$J$5:$J$1004,"&lt;&gt;Clôturée")+COUNTIFS('Corrections'!$B$5:$B$1004,A443,'Corrections'!$F$5:$F$1004,"Majeure",'Corrections'!$J$5:$J$1004,"&lt;&gt;Clôturée")&gt;0,"Corrections bloquantes",IF(AND(H443="Validé",K443="Validé",ISNUMBER(G443),ISNUMBER(J443),G443&gt;='Mode emploi'!$B$17,J443&gt;='Mode emploi'!$B$17,G443&lt;=100,J443&lt;=100,T443="Proposé à validation",U443="Proposé à validation"),"À confirmer par coordination","Révision ou arbitrage"))))</x:f>
        <x:v>Deux avis complets requis</x:v>
      </x:c>
      <x:c r="P443" s="25"/>
      <x:c r="Q443" s="25"/>
      <x:c r="R443" s="20" t="n">
        <x:v>5</x:v>
      </x:c>
      <x:c r="S443" s="20" t="str">
        <x:v>https://renfo-plus-ci.gwyzail.chatgpt.site/atelier/condensateur-premiere-c</x:v>
      </x:c>
      <x:c r="T443" s="25"/>
      <x:c r="U443" s="25"/>
    </x:row>
    <x:row r="444" ht="72" customHeight="1">
      <x:c r="A444" s="20" t="str">
        <x:v>lentilles-minces-premiere-c</x:v>
      </x:c>
      <x:c r="B444" s="20" t="str">
        <x:v>Physique</x:v>
      </x:c>
      <x:c r="C444" s="20" t="str">
        <x:v>1re C</x:v>
      </x:c>
      <x:c r="D444" s="20" t="str">
        <x:v>Lentilles minces</x:v>
      </x:c>
      <x:c r="E444" s="25" t="str">
        <x:v>137</x:v>
      </x:c>
      <x:c r="F444" s="25"/>
      <x:c r="G444" s="27"/>
      <x:c r="H444" s="25"/>
      <x:c r="I444" s="25"/>
      <x:c r="J444" s="27"/>
      <x:c r="K444" s="25"/>
      <x:c r="L444" s="25"/>
      <x:c r="M444" s="25"/>
      <x:c r="N444" s="25"/>
      <x:c r="O444" s="26" t="str">
        <x:f>IF(OR(E444="",F444="",I444="",F444=I444,G444="",J444="",H444="",K444="",P444="",Q444="",T444="",U444=""),"Deux avis complets requis",IF(OR(P444&lt;&gt;E444,Q444&lt;&gt;E444),"Versions à harmoniser",IF(COUNTIFS('Corrections'!$B$5:$B$1004,A444,'Corrections'!$F$5:$F$1004,"Critique",'Corrections'!$J$5:$J$1004,"&lt;&gt;Clôturée")+COUNTIFS('Corrections'!$B$5:$B$1004,A444,'Corrections'!$F$5:$F$1004,"Majeure",'Corrections'!$J$5:$J$1004,"&lt;&gt;Clôturée")&gt;0,"Corrections bloquantes",IF(AND(H444="Validé",K444="Validé",ISNUMBER(G444),ISNUMBER(J444),G444&gt;='Mode emploi'!$B$17,J444&gt;='Mode emploi'!$B$17,G444&lt;=100,J444&lt;=100,T444="Proposé à validation",U444="Proposé à validation"),"À confirmer par coordination","Révision ou arbitrage"))))</x:f>
        <x:v>Deux avis complets requis</x:v>
      </x:c>
      <x:c r="P444" s="25"/>
      <x:c r="Q444" s="25"/>
      <x:c r="R444" s="20" t="n">
        <x:v>5</x:v>
      </x:c>
      <x:c r="S444" s="20" t="str">
        <x:v>https://renfo-plus-ci.gwyzail.chatgpt.site/atelier/lentilles-minces-premiere-c</x:v>
      </x:c>
      <x:c r="T444" s="25"/>
      <x:c r="U444" s="25"/>
    </x:row>
    <x:row r="445" ht="72" customHeight="1">
      <x:c r="A445" s="20" t="str">
        <x:v>reflexion-refraction-premiere-c</x:v>
      </x:c>
      <x:c r="B445" s="20" t="str">
        <x:v>Physique</x:v>
      </x:c>
      <x:c r="C445" s="20" t="str">
        <x:v>1re C</x:v>
      </x:c>
      <x:c r="D445" s="20" t="str">
        <x:v>Réflexion et réfraction de la lumière</x:v>
      </x:c>
      <x:c r="E445" s="25" t="str">
        <x:v>137</x:v>
      </x:c>
      <x:c r="F445" s="25"/>
      <x:c r="G445" s="27"/>
      <x:c r="H445" s="25"/>
      <x:c r="I445" s="25"/>
      <x:c r="J445" s="27"/>
      <x:c r="K445" s="25"/>
      <x:c r="L445" s="25"/>
      <x:c r="M445" s="25"/>
      <x:c r="N445" s="25"/>
      <x:c r="O445" s="26" t="str">
        <x:f>IF(OR(E445="",F445="",I445="",F445=I445,G445="",J445="",H445="",K445="",P445="",Q445="",T445="",U445=""),"Deux avis complets requis",IF(OR(P445&lt;&gt;E445,Q445&lt;&gt;E445),"Versions à harmoniser",IF(COUNTIFS('Corrections'!$B$5:$B$1004,A445,'Corrections'!$F$5:$F$1004,"Critique",'Corrections'!$J$5:$J$1004,"&lt;&gt;Clôturée")+COUNTIFS('Corrections'!$B$5:$B$1004,A445,'Corrections'!$F$5:$F$1004,"Majeure",'Corrections'!$J$5:$J$1004,"&lt;&gt;Clôturée")&gt;0,"Corrections bloquantes",IF(AND(H445="Validé",K445="Validé",ISNUMBER(G445),ISNUMBER(J445),G445&gt;='Mode emploi'!$B$17,J445&gt;='Mode emploi'!$B$17,G445&lt;=100,J445&lt;=100,T445="Proposé à validation",U445="Proposé à validation"),"À confirmer par coordination","Révision ou arbitrage"))))</x:f>
        <x:v>Deux avis complets requis</x:v>
      </x:c>
      <x:c r="P445" s="25"/>
      <x:c r="Q445" s="25"/>
      <x:c r="R445" s="20" t="n">
        <x:v>5</x:v>
      </x:c>
      <x:c r="S445" s="20" t="str">
        <x:v>https://renfo-plus-ci.gwyzail.chatgpt.site/atelier/reflexion-refraction-premiere-c</x:v>
      </x:c>
      <x:c r="T445" s="25"/>
      <x:c r="U445" s="25"/>
    </x:row>
    <x:row r="446" ht="72" customHeight="1">
      <x:c r="A446" s="20" t="str">
        <x:v>travail-puissance-premiere-c</x:v>
      </x:c>
      <x:c r="B446" s="20" t="str">
        <x:v>Physique</x:v>
      </x:c>
      <x:c r="C446" s="20" t="str">
        <x:v>1re C</x:v>
      </x:c>
      <x:c r="D446" s="20" t="str">
        <x:v>Travail et puissance en translation</x:v>
      </x:c>
      <x:c r="E446" s="25" t="str">
        <x:v>137</x:v>
      </x:c>
      <x:c r="F446" s="25"/>
      <x:c r="G446" s="27"/>
      <x:c r="H446" s="25"/>
      <x:c r="I446" s="25"/>
      <x:c r="J446" s="27"/>
      <x:c r="K446" s="25"/>
      <x:c r="L446" s="25"/>
      <x:c r="M446" s="25"/>
      <x:c r="N446" s="25"/>
      <x:c r="O446" s="26" t="str">
        <x:f>IF(OR(E446="",F446="",I446="",F446=I446,G446="",J446="",H446="",K446="",P446="",Q446="",T446="",U446=""),"Deux avis complets requis",IF(OR(P446&lt;&gt;E446,Q446&lt;&gt;E446),"Versions à harmoniser",IF(COUNTIFS('Corrections'!$B$5:$B$1004,A446,'Corrections'!$F$5:$F$1004,"Critique",'Corrections'!$J$5:$J$1004,"&lt;&gt;Clôturée")+COUNTIFS('Corrections'!$B$5:$B$1004,A446,'Corrections'!$F$5:$F$1004,"Majeure",'Corrections'!$J$5:$J$1004,"&lt;&gt;Clôturée")&gt;0,"Corrections bloquantes",IF(AND(H446="Validé",K446="Validé",ISNUMBER(G446),ISNUMBER(J446),G446&gt;='Mode emploi'!$B$17,J446&gt;='Mode emploi'!$B$17,G446&lt;=100,J446&lt;=100,T446="Proposé à validation",U446="Proposé à validation"),"À confirmer par coordination","Révision ou arbitrage"))))</x:f>
        <x:v>Deux avis complets requis</x:v>
      </x:c>
      <x:c r="P446" s="25"/>
      <x:c r="Q446" s="25"/>
      <x:c r="R446" s="20" t="n">
        <x:v>5</x:v>
      </x:c>
      <x:c r="S446" s="20" t="str">
        <x:v>https://renfo-plus-ci.gwyzail.chatgpt.site/atelier/travail-puissance-premiere-c</x:v>
      </x:c>
      <x:c r="T446" s="25"/>
      <x:c r="U446" s="25"/>
    </x:row>
    <x:row r="447" ht="72" customHeight="1">
      <x:c r="A447" s="20" t="str">
        <x:v>amplificateur-operationnel-premiere-d</x:v>
      </x:c>
      <x:c r="B447" s="20" t="str">
        <x:v>Physique</x:v>
      </x:c>
      <x:c r="C447" s="20" t="str">
        <x:v>1re D</x:v>
      </x:c>
      <x:c r="D447" s="20" t="str">
        <x:v>Amplificateur opérationnel</x:v>
      </x:c>
      <x:c r="E447" s="25" t="str">
        <x:v>137</x:v>
      </x:c>
      <x:c r="F447" s="25"/>
      <x:c r="G447" s="27"/>
      <x:c r="H447" s="25"/>
      <x:c r="I447" s="25"/>
      <x:c r="J447" s="27"/>
      <x:c r="K447" s="25"/>
      <x:c r="L447" s="25"/>
      <x:c r="M447" s="25"/>
      <x:c r="N447" s="25"/>
      <x:c r="O447" s="26" t="str">
        <x:f>IF(OR(E447="",F447="",I447="",F447=I447,G447="",J447="",H447="",K447="",P447="",Q447="",T447="",U447=""),"Deux avis complets requis",IF(OR(P447&lt;&gt;E447,Q447&lt;&gt;E447),"Versions à harmoniser",IF(COUNTIFS('Corrections'!$B$5:$B$1004,A447,'Corrections'!$F$5:$F$1004,"Critique",'Corrections'!$J$5:$J$1004,"&lt;&gt;Clôturée")+COUNTIFS('Corrections'!$B$5:$B$1004,A447,'Corrections'!$F$5:$F$1004,"Majeure",'Corrections'!$J$5:$J$1004,"&lt;&gt;Clôturée")&gt;0,"Corrections bloquantes",IF(AND(H447="Validé",K447="Validé",ISNUMBER(G447),ISNUMBER(J447),G447&gt;='Mode emploi'!$B$17,J447&gt;='Mode emploi'!$B$17,G447&lt;=100,J447&lt;=100,T447="Proposé à validation",U447="Proposé à validation"),"À confirmer par coordination","Révision ou arbitrage"))))</x:f>
        <x:v>Deux avis complets requis</x:v>
      </x:c>
      <x:c r="P447" s="25"/>
      <x:c r="Q447" s="25"/>
      <x:c r="R447" s="20" t="n">
        <x:v>5</x:v>
      </x:c>
      <x:c r="S447" s="20" t="str">
        <x:v>https://renfo-plus-ci.gwyzail.chatgpt.site/atelier/amplificateur-operationnel-premiere-d</x:v>
      </x:c>
      <x:c r="T447" s="25"/>
      <x:c r="U447" s="25"/>
    </x:row>
    <x:row r="448" ht="72" customHeight="1">
      <x:c r="A448" s="20" t="str">
        <x:v>champ-electrostatique-premiere-d</x:v>
      </x:c>
      <x:c r="B448" s="20" t="str">
        <x:v>Physique</x:v>
      </x:c>
      <x:c r="C448" s="20" t="str">
        <x:v>1re D</x:v>
      </x:c>
      <x:c r="D448" s="20" t="str">
        <x:v>Champ électrostatique</x:v>
      </x:c>
      <x:c r="E448" s="25" t="str">
        <x:v>137</x:v>
      </x:c>
      <x:c r="F448" s="25"/>
      <x:c r="G448" s="27"/>
      <x:c r="H448" s="25"/>
      <x:c r="I448" s="25"/>
      <x:c r="J448" s="27"/>
      <x:c r="K448" s="25"/>
      <x:c r="L448" s="25"/>
      <x:c r="M448" s="25"/>
      <x:c r="N448" s="25"/>
      <x:c r="O448" s="26" t="str">
        <x:f>IF(OR(E448="",F448="",I448="",F448=I448,G448="",J448="",H448="",K448="",P448="",Q448="",T448="",U448=""),"Deux avis complets requis",IF(OR(P448&lt;&gt;E448,Q448&lt;&gt;E448),"Versions à harmoniser",IF(COUNTIFS('Corrections'!$B$5:$B$1004,A448,'Corrections'!$F$5:$F$1004,"Critique",'Corrections'!$J$5:$J$1004,"&lt;&gt;Clôturée")+COUNTIFS('Corrections'!$B$5:$B$1004,A448,'Corrections'!$F$5:$F$1004,"Majeure",'Corrections'!$J$5:$J$1004,"&lt;&gt;Clôturée")&gt;0,"Corrections bloquantes",IF(AND(H448="Validé",K448="Validé",ISNUMBER(G448),ISNUMBER(J448),G448&gt;='Mode emploi'!$B$17,J448&gt;='Mode emploi'!$B$17,G448&lt;=100,J448&lt;=100,T448="Proposé à validation",U448="Proposé à validation"),"À confirmer par coordination","Révision ou arbitrage"))))</x:f>
        <x:v>Deux avis complets requis</x:v>
      </x:c>
      <x:c r="P448" s="25"/>
      <x:c r="Q448" s="25"/>
      <x:c r="R448" s="20" t="n">
        <x:v>5</x:v>
      </x:c>
      <x:c r="S448" s="20" t="str">
        <x:v>https://renfo-plus-ci.gwyzail.chatgpt.site/atelier/champ-electrostatique-premiere-d</x:v>
      </x:c>
      <x:c r="T448" s="25"/>
      <x:c r="U448" s="25"/>
    </x:row>
    <x:row r="449" ht="72" customHeight="1">
      <x:c r="A449" s="20" t="str">
        <x:v>energie-cinetique-premiere-d</x:v>
      </x:c>
      <x:c r="B449" s="20" t="str">
        <x:v>Physique</x:v>
      </x:c>
      <x:c r="C449" s="20" t="str">
        <x:v>1re D</x:v>
      </x:c>
      <x:c r="D449" s="20" t="str">
        <x:v>Énergie cinétique et théorème énergétique</x:v>
      </x:c>
      <x:c r="E449" s="25" t="str">
        <x:v>137</x:v>
      </x:c>
      <x:c r="F449" s="25"/>
      <x:c r="G449" s="27"/>
      <x:c r="H449" s="25"/>
      <x:c r="I449" s="25"/>
      <x:c r="J449" s="27"/>
      <x:c r="K449" s="25"/>
      <x:c r="L449" s="25"/>
      <x:c r="M449" s="25"/>
      <x:c r="N449" s="25"/>
      <x:c r="O449" s="26" t="str">
        <x:f>IF(OR(E449="",F449="",I449="",F449=I449,G449="",J449="",H449="",K449="",P449="",Q449="",T449="",U449=""),"Deux avis complets requis",IF(OR(P449&lt;&gt;E449,Q449&lt;&gt;E449),"Versions à harmoniser",IF(COUNTIFS('Corrections'!$B$5:$B$1004,A449,'Corrections'!$F$5:$F$1004,"Critique",'Corrections'!$J$5:$J$1004,"&lt;&gt;Clôturée")+COUNTIFS('Corrections'!$B$5:$B$1004,A449,'Corrections'!$F$5:$F$1004,"Majeure",'Corrections'!$J$5:$J$1004,"&lt;&gt;Clôturée")&gt;0,"Corrections bloquantes",IF(AND(H449="Validé",K449="Validé",ISNUMBER(G449),ISNUMBER(J449),G449&gt;='Mode emploi'!$B$17,J449&gt;='Mode emploi'!$B$17,G449&lt;=100,J449&lt;=100,T449="Proposé à validation",U449="Proposé à validation"),"À confirmer par coordination","Révision ou arbitrage"))))</x:f>
        <x:v>Deux avis complets requis</x:v>
      </x:c>
      <x:c r="P449" s="25"/>
      <x:c r="Q449" s="25"/>
      <x:c r="R449" s="20" t="n">
        <x:v>5</x:v>
      </x:c>
      <x:c r="S449" s="20" t="str">
        <x:v>https://renfo-plus-ci.gwyzail.chatgpt.site/atelier/energie-cinetique-premiere-d</x:v>
      </x:c>
      <x:c r="T449" s="25"/>
      <x:c r="U449" s="25"/>
    </x:row>
    <x:row r="450" ht="72" customHeight="1">
      <x:c r="A450" s="20" t="str">
        <x:v>energie-mecanique-premiere-d</x:v>
      </x:c>
      <x:c r="B450" s="20" t="str">
        <x:v>Physique</x:v>
      </x:c>
      <x:c r="C450" s="20" t="str">
        <x:v>1re D</x:v>
      </x:c>
      <x:c r="D450" s="20" t="str">
        <x:v>Énergie mécanique</x:v>
      </x:c>
      <x:c r="E450" s="25" t="str">
        <x:v>137</x:v>
      </x:c>
      <x:c r="F450" s="25"/>
      <x:c r="G450" s="27"/>
      <x:c r="H450" s="25"/>
      <x:c r="I450" s="25"/>
      <x:c r="J450" s="27"/>
      <x:c r="K450" s="25"/>
      <x:c r="L450" s="25"/>
      <x:c r="M450" s="25"/>
      <x:c r="N450" s="25"/>
      <x:c r="O450" s="26" t="str">
        <x:f>IF(OR(E450="",F450="",I450="",F450=I450,G450="",J450="",H450="",K450="",P450="",Q450="",T450="",U450=""),"Deux avis complets requis",IF(OR(P450&lt;&gt;E450,Q450&lt;&gt;E450),"Versions à harmoniser",IF(COUNTIFS('Corrections'!$B$5:$B$1004,A450,'Corrections'!$F$5:$F$1004,"Critique",'Corrections'!$J$5:$J$1004,"&lt;&gt;Clôturée")+COUNTIFS('Corrections'!$B$5:$B$1004,A450,'Corrections'!$F$5:$F$1004,"Majeure",'Corrections'!$J$5:$J$1004,"&lt;&gt;Clôturée")&gt;0,"Corrections bloquantes",IF(AND(H450="Validé",K450="Validé",ISNUMBER(G450),ISNUMBER(J450),G450&gt;='Mode emploi'!$B$17,J450&gt;='Mode emploi'!$B$17,G450&lt;=100,J450&lt;=100,T450="Proposé à validation",U450="Proposé à validation"),"À confirmer par coordination","Révision ou arbitrage"))))</x:f>
        <x:v>Deux avis complets requis</x:v>
      </x:c>
      <x:c r="P450" s="25"/>
      <x:c r="Q450" s="25"/>
      <x:c r="R450" s="20" t="n">
        <x:v>5</x:v>
      </x:c>
      <x:c r="S450" s="20" t="str">
        <x:v>https://renfo-plus-ci.gwyzail.chatgpt.site/atelier/energie-mecanique-premiere-d</x:v>
      </x:c>
      <x:c r="T450" s="25"/>
      <x:c r="U450" s="25"/>
    </x:row>
    <x:row r="451" ht="72" customHeight="1">
      <x:c r="A451" s="20" t="str">
        <x:v>energie-potentielle-premiere-d</x:v>
      </x:c>
      <x:c r="B451" s="20" t="str">
        <x:v>Physique</x:v>
      </x:c>
      <x:c r="C451" s="20" t="str">
        <x:v>1re D</x:v>
      </x:c>
      <x:c r="D451" s="20" t="str">
        <x:v>Énergie potentielle</x:v>
      </x:c>
      <x:c r="E451" s="25" t="str">
        <x:v>137</x:v>
      </x:c>
      <x:c r="F451" s="25"/>
      <x:c r="G451" s="27"/>
      <x:c r="H451" s="25"/>
      <x:c r="I451" s="25"/>
      <x:c r="J451" s="27"/>
      <x:c r="K451" s="25"/>
      <x:c r="L451" s="25"/>
      <x:c r="M451" s="25"/>
      <x:c r="N451" s="25"/>
      <x:c r="O451" s="26" t="str">
        <x:f>IF(OR(E451="",F451="",I451="",F451=I451,G451="",J451="",H451="",K451="",P451="",Q451="",T451="",U451=""),"Deux avis complets requis",IF(OR(P451&lt;&gt;E451,Q451&lt;&gt;E451),"Versions à harmoniser",IF(COUNTIFS('Corrections'!$B$5:$B$1004,A451,'Corrections'!$F$5:$F$1004,"Critique",'Corrections'!$J$5:$J$1004,"&lt;&gt;Clôturée")+COUNTIFS('Corrections'!$B$5:$B$1004,A451,'Corrections'!$F$5:$F$1004,"Majeure",'Corrections'!$J$5:$J$1004,"&lt;&gt;Clôturée")&gt;0,"Corrections bloquantes",IF(AND(H451="Validé",K451="Validé",ISNUMBER(G451),ISNUMBER(J451),G451&gt;='Mode emploi'!$B$17,J451&gt;='Mode emploi'!$B$17,G451&lt;=100,J451&lt;=100,T451="Proposé à validation",U451="Proposé à validation"),"À confirmer par coordination","Révision ou arbitrage"))))</x:f>
        <x:v>Deux avis complets requis</x:v>
      </x:c>
      <x:c r="P451" s="25"/>
      <x:c r="Q451" s="25"/>
      <x:c r="R451" s="20" t="n">
        <x:v>5</x:v>
      </x:c>
      <x:c r="S451" s="20" t="str">
        <x:v>https://renfo-plus-ci.gwyzail.chatgpt.site/atelier/energie-potentielle-premiere-d</x:v>
      </x:c>
      <x:c r="T451" s="25"/>
      <x:c r="U451" s="25"/>
    </x:row>
    <x:row r="452" ht="72" customHeight="1">
      <x:c r="A452" s="20" t="str">
        <x:v>optique-geometrique-premiere-d</x:v>
      </x:c>
      <x:c r="B452" s="20" t="str">
        <x:v>Physique</x:v>
      </x:c>
      <x:c r="C452" s="20" t="str">
        <x:v>1re D</x:v>
      </x:c>
      <x:c r="D452" s="20" t="str">
        <x:v>Introduction à l’optique géométrique</x:v>
      </x:c>
      <x:c r="E452" s="25" t="str">
        <x:v>137</x:v>
      </x:c>
      <x:c r="F452" s="25"/>
      <x:c r="G452" s="27"/>
      <x:c r="H452" s="25"/>
      <x:c r="I452" s="25"/>
      <x:c r="J452" s="27"/>
      <x:c r="K452" s="25"/>
      <x:c r="L452" s="25"/>
      <x:c r="M452" s="25"/>
      <x:c r="N452" s="25"/>
      <x:c r="O452" s="26" t="str">
        <x:f>IF(OR(E452="",F452="",I452="",F452=I452,G452="",J452="",H452="",K452="",P452="",Q452="",T452="",U452=""),"Deux avis complets requis",IF(OR(P452&lt;&gt;E452,Q452&lt;&gt;E452),"Versions à harmoniser",IF(COUNTIFS('Corrections'!$B$5:$B$1004,A452,'Corrections'!$F$5:$F$1004,"Critique",'Corrections'!$J$5:$J$1004,"&lt;&gt;Clôturée")+COUNTIFS('Corrections'!$B$5:$B$1004,A452,'Corrections'!$F$5:$F$1004,"Majeure",'Corrections'!$J$5:$J$1004,"&lt;&gt;Clôturée")&gt;0,"Corrections bloquantes",IF(AND(H452="Validé",K452="Validé",ISNUMBER(G452),ISNUMBER(J452),G452&gt;='Mode emploi'!$B$17,J452&gt;='Mode emploi'!$B$17,G452&lt;=100,J452&lt;=100,T452="Proposé à validation",U452="Proposé à validation"),"À confirmer par coordination","Révision ou arbitrage"))))</x:f>
        <x:v>Deux avis complets requis</x:v>
      </x:c>
      <x:c r="P452" s="25"/>
      <x:c r="Q452" s="25"/>
      <x:c r="R452" s="20" t="n">
        <x:v>5</x:v>
      </x:c>
      <x:c r="S452" s="20" t="str">
        <x:v>https://renfo-plus-ci.gwyzail.chatgpt.site/atelier/optique-geometrique-premiere-d</x:v>
      </x:c>
      <x:c r="T452" s="25"/>
      <x:c r="U452" s="25"/>
    </x:row>
    <x:row r="453" ht="72" customHeight="1">
      <x:c r="A453" s="20" t="str">
        <x:v>condensateur-premiere-d</x:v>
      </x:c>
      <x:c r="B453" s="20" t="str">
        <x:v>Physique</x:v>
      </x:c>
      <x:c r="C453" s="20" t="str">
        <x:v>1re D</x:v>
      </x:c>
      <x:c r="D453" s="20" t="str">
        <x:v>Le condensateur</x:v>
      </x:c>
      <x:c r="E453" s="25" t="str">
        <x:v>137</x:v>
      </x:c>
      <x:c r="F453" s="25"/>
      <x:c r="G453" s="27"/>
      <x:c r="H453" s="25"/>
      <x:c r="I453" s="25"/>
      <x:c r="J453" s="27"/>
      <x:c r="K453" s="25"/>
      <x:c r="L453" s="25"/>
      <x:c r="M453" s="25"/>
      <x:c r="N453" s="25"/>
      <x:c r="O453" s="26" t="str">
        <x:f>IF(OR(E453="",F453="",I453="",F453=I453,G453="",J453="",H453="",K453="",P453="",Q453="",T453="",U453=""),"Deux avis complets requis",IF(OR(P453&lt;&gt;E453,Q453&lt;&gt;E453),"Versions à harmoniser",IF(COUNTIFS('Corrections'!$B$5:$B$1004,A453,'Corrections'!$F$5:$F$1004,"Critique",'Corrections'!$J$5:$J$1004,"&lt;&gt;Clôturée")+COUNTIFS('Corrections'!$B$5:$B$1004,A453,'Corrections'!$F$5:$F$1004,"Majeure",'Corrections'!$J$5:$J$1004,"&lt;&gt;Clôturée")&gt;0,"Corrections bloquantes",IF(AND(H453="Validé",K453="Validé",ISNUMBER(G453),ISNUMBER(J453),G453&gt;='Mode emploi'!$B$17,J453&gt;='Mode emploi'!$B$17,G453&lt;=100,J453&lt;=100,T453="Proposé à validation",U453="Proposé à validation"),"À confirmer par coordination","Révision ou arbitrage"))))</x:f>
        <x:v>Deux avis complets requis</x:v>
      </x:c>
      <x:c r="P453" s="25"/>
      <x:c r="Q453" s="25"/>
      <x:c r="R453" s="20" t="n">
        <x:v>5</x:v>
      </x:c>
      <x:c r="S453" s="20" t="str">
        <x:v>https://renfo-plus-ci.gwyzail.chatgpt.site/atelier/condensateur-premiere-d</x:v>
      </x:c>
      <x:c r="T453" s="25"/>
      <x:c r="U453" s="25"/>
    </x:row>
    <x:row r="454" ht="72" customHeight="1">
      <x:c r="A454" s="20" t="str">
        <x:v>lentilles-minces-premiere-d</x:v>
      </x:c>
      <x:c r="B454" s="20" t="str">
        <x:v>Physique</x:v>
      </x:c>
      <x:c r="C454" s="20" t="str">
        <x:v>1re D</x:v>
      </x:c>
      <x:c r="D454" s="20" t="str">
        <x:v>Lentilles minces</x:v>
      </x:c>
      <x:c r="E454" s="25" t="str">
        <x:v>137</x:v>
      </x:c>
      <x:c r="F454" s="25"/>
      <x:c r="G454" s="27"/>
      <x:c r="H454" s="25"/>
      <x:c r="I454" s="25"/>
      <x:c r="J454" s="27"/>
      <x:c r="K454" s="25"/>
      <x:c r="L454" s="25"/>
      <x:c r="M454" s="25"/>
      <x:c r="N454" s="25"/>
      <x:c r="O454" s="26" t="str">
        <x:f>IF(OR(E454="",F454="",I454="",F454=I454,G454="",J454="",H454="",K454="",P454="",Q454="",T454="",U454=""),"Deux avis complets requis",IF(OR(P454&lt;&gt;E454,Q454&lt;&gt;E454),"Versions à harmoniser",IF(COUNTIFS('Corrections'!$B$5:$B$1004,A454,'Corrections'!$F$5:$F$1004,"Critique",'Corrections'!$J$5:$J$1004,"&lt;&gt;Clôturée")+COUNTIFS('Corrections'!$B$5:$B$1004,A454,'Corrections'!$F$5:$F$1004,"Majeure",'Corrections'!$J$5:$J$1004,"&lt;&gt;Clôturée")&gt;0,"Corrections bloquantes",IF(AND(H454="Validé",K454="Validé",ISNUMBER(G454),ISNUMBER(J454),G454&gt;='Mode emploi'!$B$17,J454&gt;='Mode emploi'!$B$17,G454&lt;=100,J454&lt;=100,T454="Proposé à validation",U454="Proposé à validation"),"À confirmer par coordination","Révision ou arbitrage"))))</x:f>
        <x:v>Deux avis complets requis</x:v>
      </x:c>
      <x:c r="P454" s="25"/>
      <x:c r="Q454" s="25"/>
      <x:c r="R454" s="20" t="n">
        <x:v>5</x:v>
      </x:c>
      <x:c r="S454" s="20" t="str">
        <x:v>https://renfo-plus-ci.gwyzail.chatgpt.site/atelier/lentilles-minces-premiere-d</x:v>
      </x:c>
      <x:c r="T454" s="25"/>
      <x:c r="U454" s="25"/>
    </x:row>
    <x:row r="455" ht="72" customHeight="1">
      <x:c r="A455" s="20" t="str">
        <x:v>reflexion-refraction-premiere-d</x:v>
      </x:c>
      <x:c r="B455" s="20" t="str">
        <x:v>Physique</x:v>
      </x:c>
      <x:c r="C455" s="20" t="str">
        <x:v>1re D</x:v>
      </x:c>
      <x:c r="D455" s="20" t="str">
        <x:v>Réflexion et réfraction de la lumière</x:v>
      </x:c>
      <x:c r="E455" s="25" t="str">
        <x:v>137</x:v>
      </x:c>
      <x:c r="F455" s="25"/>
      <x:c r="G455" s="27"/>
      <x:c r="H455" s="25"/>
      <x:c r="I455" s="25"/>
      <x:c r="J455" s="27"/>
      <x:c r="K455" s="25"/>
      <x:c r="L455" s="25"/>
      <x:c r="M455" s="25"/>
      <x:c r="N455" s="25"/>
      <x:c r="O455" s="26" t="str">
        <x:f>IF(OR(E455="",F455="",I455="",F455=I455,G455="",J455="",H455="",K455="",P455="",Q455="",T455="",U455=""),"Deux avis complets requis",IF(OR(P455&lt;&gt;E455,Q455&lt;&gt;E455),"Versions à harmoniser",IF(COUNTIFS('Corrections'!$B$5:$B$1004,A455,'Corrections'!$F$5:$F$1004,"Critique",'Corrections'!$J$5:$J$1004,"&lt;&gt;Clôturée")+COUNTIFS('Corrections'!$B$5:$B$1004,A455,'Corrections'!$F$5:$F$1004,"Majeure",'Corrections'!$J$5:$J$1004,"&lt;&gt;Clôturée")&gt;0,"Corrections bloquantes",IF(AND(H455="Validé",K455="Validé",ISNUMBER(G455),ISNUMBER(J455),G455&gt;='Mode emploi'!$B$17,J455&gt;='Mode emploi'!$B$17,G455&lt;=100,J455&lt;=100,T455="Proposé à validation",U455="Proposé à validation"),"À confirmer par coordination","Révision ou arbitrage"))))</x:f>
        <x:v>Deux avis complets requis</x:v>
      </x:c>
      <x:c r="P455" s="25"/>
      <x:c r="Q455" s="25"/>
      <x:c r="R455" s="20" t="n">
        <x:v>5</x:v>
      </x:c>
      <x:c r="S455" s="20" t="str">
        <x:v>https://renfo-plus-ci.gwyzail.chatgpt.site/atelier/reflexion-refraction-premiere-d</x:v>
      </x:c>
      <x:c r="T455" s="25"/>
      <x:c r="U455" s="25"/>
    </x:row>
    <x:row r="456" ht="72" customHeight="1">
      <x:c r="A456" s="20" t="str">
        <x:v>travail-puissance-premiere-d</x:v>
      </x:c>
      <x:c r="B456" s="20" t="str">
        <x:v>Physique</x:v>
      </x:c>
      <x:c r="C456" s="20" t="str">
        <x:v>1re D</x:v>
      </x:c>
      <x:c r="D456" s="20" t="str">
        <x:v>Travail et puissance en translation</x:v>
      </x:c>
      <x:c r="E456" s="25" t="str">
        <x:v>137</x:v>
      </x:c>
      <x:c r="F456" s="25"/>
      <x:c r="G456" s="27"/>
      <x:c r="H456" s="25"/>
      <x:c r="I456" s="25"/>
      <x:c r="J456" s="27"/>
      <x:c r="K456" s="25"/>
      <x:c r="L456" s="25"/>
      <x:c r="M456" s="25"/>
      <x:c r="N456" s="25"/>
      <x:c r="O456" s="26" t="str">
        <x:f>IF(OR(E456="",F456="",I456="",F456=I456,G456="",J456="",H456="",K456="",P456="",Q456="",T456="",U456=""),"Deux avis complets requis",IF(OR(P456&lt;&gt;E456,Q456&lt;&gt;E456),"Versions à harmoniser",IF(COUNTIFS('Corrections'!$B$5:$B$1004,A456,'Corrections'!$F$5:$F$1004,"Critique",'Corrections'!$J$5:$J$1004,"&lt;&gt;Clôturée")+COUNTIFS('Corrections'!$B$5:$B$1004,A456,'Corrections'!$F$5:$F$1004,"Majeure",'Corrections'!$J$5:$J$1004,"&lt;&gt;Clôturée")&gt;0,"Corrections bloquantes",IF(AND(H456="Validé",K456="Validé",ISNUMBER(G456),ISNUMBER(J456),G456&gt;='Mode emploi'!$B$17,J456&gt;='Mode emploi'!$B$17,G456&lt;=100,J456&lt;=100,T456="Proposé à validation",U456="Proposé à validation"),"À confirmer par coordination","Révision ou arbitrage"))))</x:f>
        <x:v>Deux avis complets requis</x:v>
      </x:c>
      <x:c r="P456" s="25"/>
      <x:c r="Q456" s="25"/>
      <x:c r="R456" s="20" t="n">
        <x:v>5</x:v>
      </x:c>
      <x:c r="S456" s="20" t="str">
        <x:v>https://renfo-plus-ci.gwyzail.chatgpt.site/atelier/travail-puissance-premiere-d</x:v>
      </x:c>
      <x:c r="T456" s="25"/>
      <x:c r="U456" s="25"/>
    </x:row>
    <x:row r="457" ht="72" customHeight="1">
      <x:c r="A457" s="20" t="str">
        <x:v>actions-mecaniques-forces</x:v>
      </x:c>
      <x:c r="B457" s="20" t="str">
        <x:v>Physique</x:v>
      </x:c>
      <x:c r="C457" s="20" t="str">
        <x:v>2nde A, 2nde C</x:v>
      </x:c>
      <x:c r="D457" s="20" t="str">
        <x:v>Actions mécaniques ou forces</x:v>
      </x:c>
      <x:c r="E457" s="25" t="str">
        <x:v>137</x:v>
      </x:c>
      <x:c r="F457" s="25"/>
      <x:c r="G457" s="27"/>
      <x:c r="H457" s="25"/>
      <x:c r="I457" s="25"/>
      <x:c r="J457" s="27"/>
      <x:c r="K457" s="25"/>
      <x:c r="L457" s="25"/>
      <x:c r="M457" s="25"/>
      <x:c r="N457" s="25"/>
      <x:c r="O457" s="26" t="str">
        <x:f>IF(OR(E457="",F457="",I457="",F457=I457,G457="",J457="",H457="",K457="",P457="",Q457="",T457="",U457=""),"Deux avis complets requis",IF(OR(P457&lt;&gt;E457,Q457&lt;&gt;E457),"Versions à harmoniser",IF(COUNTIFS('Corrections'!$B$5:$B$1004,A457,'Corrections'!$F$5:$F$1004,"Critique",'Corrections'!$J$5:$J$1004,"&lt;&gt;Clôturée")+COUNTIFS('Corrections'!$B$5:$B$1004,A457,'Corrections'!$F$5:$F$1004,"Majeure",'Corrections'!$J$5:$J$1004,"&lt;&gt;Clôturée")&gt;0,"Corrections bloquantes",IF(AND(H457="Validé",K457="Validé",ISNUMBER(G457),ISNUMBER(J457),G457&gt;='Mode emploi'!$B$17,J457&gt;='Mode emploi'!$B$17,G457&lt;=100,J457&lt;=100,T457="Proposé à validation",U457="Proposé à validation"),"À confirmer par coordination","Révision ou arbitrage"))))</x:f>
        <x:v>Deux avis complets requis</x:v>
      </x:c>
      <x:c r="P457" s="25"/>
      <x:c r="Q457" s="25"/>
      <x:c r="R457" s="20" t="n">
        <x:v>5</x:v>
      </x:c>
      <x:c r="S457" s="20" t="str">
        <x:v>https://renfo-plus-ci.gwyzail.chatgpt.site/atelier/actions-mecaniques-forces</x:v>
      </x:c>
      <x:c r="T457" s="25"/>
      <x:c r="U457" s="25"/>
    </x:row>
    <x:row r="458" ht="72" customHeight="1">
      <x:c r="A458" s="20" t="str">
        <x:v>equilibre-deux-forces</x:v>
      </x:c>
      <x:c r="B458" s="20" t="str">
        <x:v>Physique</x:v>
      </x:c>
      <x:c r="C458" s="20" t="str">
        <x:v>2nde A, 2nde C</x:v>
      </x:c>
      <x:c r="D458" s="20" t="str">
        <x:v>Équilibre d’un solide soumis à deux forces</x:v>
      </x:c>
      <x:c r="E458" s="25" t="str">
        <x:v>137</x:v>
      </x:c>
      <x:c r="F458" s="25"/>
      <x:c r="G458" s="27"/>
      <x:c r="H458" s="25"/>
      <x:c r="I458" s="25"/>
      <x:c r="J458" s="27"/>
      <x:c r="K458" s="25"/>
      <x:c r="L458" s="25"/>
      <x:c r="M458" s="25"/>
      <x:c r="N458" s="25"/>
      <x:c r="O458" s="26" t="str">
        <x:f>IF(OR(E458="",F458="",I458="",F458=I458,G458="",J458="",H458="",K458="",P458="",Q458="",T458="",U458=""),"Deux avis complets requis",IF(OR(P458&lt;&gt;E458,Q458&lt;&gt;E458),"Versions à harmoniser",IF(COUNTIFS('Corrections'!$B$5:$B$1004,A458,'Corrections'!$F$5:$F$1004,"Critique",'Corrections'!$J$5:$J$1004,"&lt;&gt;Clôturée")+COUNTIFS('Corrections'!$B$5:$B$1004,A458,'Corrections'!$F$5:$F$1004,"Majeure",'Corrections'!$J$5:$J$1004,"&lt;&gt;Clôturée")&gt;0,"Corrections bloquantes",IF(AND(H458="Validé",K458="Validé",ISNUMBER(G458),ISNUMBER(J458),G458&gt;='Mode emploi'!$B$17,J458&gt;='Mode emploi'!$B$17,G458&lt;=100,J458&lt;=100,T458="Proposé à validation",U458="Proposé à validation"),"À confirmer par coordination","Révision ou arbitrage"))))</x:f>
        <x:v>Deux avis complets requis</x:v>
      </x:c>
      <x:c r="P458" s="25"/>
      <x:c r="Q458" s="25"/>
      <x:c r="R458" s="20" t="n">
        <x:v>5</x:v>
      </x:c>
      <x:c r="S458" s="20" t="str">
        <x:v>https://renfo-plus-ci.gwyzail.chatgpt.site/atelier/equilibre-deux-forces</x:v>
      </x:c>
      <x:c r="T458" s="25"/>
      <x:c r="U458" s="25"/>
    </x:row>
    <x:row r="459" ht="72" customHeight="1">
      <x:c r="A459" s="20" t="str">
        <x:v>intensite-courant-continu</x:v>
      </x:c>
      <x:c r="B459" s="20" t="str">
        <x:v>Physique</x:v>
      </x:c>
      <x:c r="C459" s="20" t="str">
        <x:v>2nde A, 2nde C</x:v>
      </x:c>
      <x:c r="D459" s="20" t="str">
        <x:v>Intensité d’un courant continu</x:v>
      </x:c>
      <x:c r="E459" s="25" t="str">
        <x:v>137</x:v>
      </x:c>
      <x:c r="F459" s="25"/>
      <x:c r="G459" s="27"/>
      <x:c r="H459" s="25"/>
      <x:c r="I459" s="25"/>
      <x:c r="J459" s="27"/>
      <x:c r="K459" s="25"/>
      <x:c r="L459" s="25"/>
      <x:c r="M459" s="25"/>
      <x:c r="N459" s="25"/>
      <x:c r="O459" s="26" t="str">
        <x:f>IF(OR(E459="",F459="",I459="",F459=I459,G459="",J459="",H459="",K459="",P459="",Q459="",T459="",U459=""),"Deux avis complets requis",IF(OR(P459&lt;&gt;E459,Q459&lt;&gt;E459),"Versions à harmoniser",IF(COUNTIFS('Corrections'!$B$5:$B$1004,A459,'Corrections'!$F$5:$F$1004,"Critique",'Corrections'!$J$5:$J$1004,"&lt;&gt;Clôturée")+COUNTIFS('Corrections'!$B$5:$B$1004,A459,'Corrections'!$F$5:$F$1004,"Majeure",'Corrections'!$J$5:$J$1004,"&lt;&gt;Clôturée")&gt;0,"Corrections bloquantes",IF(AND(H459="Validé",K459="Validé",ISNUMBER(G459),ISNUMBER(J459),G459&gt;='Mode emploi'!$B$17,J459&gt;='Mode emploi'!$B$17,G459&lt;=100,J459&lt;=100,T459="Proposé à validation",U459="Proposé à validation"),"À confirmer par coordination","Révision ou arbitrage"))))</x:f>
        <x:v>Deux avis complets requis</x:v>
      </x:c>
      <x:c r="P459" s="25"/>
      <x:c r="Q459" s="25"/>
      <x:c r="R459" s="20" t="n">
        <x:v>5</x:v>
      </x:c>
      <x:c r="S459" s="20" t="str">
        <x:v>https://renfo-plus-ci.gwyzail.chatgpt.site/atelier/intensite-courant-continu</x:v>
      </x:c>
      <x:c r="T459" s="25"/>
      <x:c r="U459" s="25"/>
    </x:row>
    <x:row r="460" ht="72" customHeight="1">
      <x:c r="A460" s="20" t="str">
        <x:v>courant-electrique</x:v>
      </x:c>
      <x:c r="B460" s="20" t="str">
        <x:v>Physique</x:v>
      </x:c>
      <x:c r="C460" s="20" t="str">
        <x:v>2nde A, 2nde C</x:v>
      </x:c>
      <x:c r="D460" s="20" t="str">
        <x:v>Le courant électrique</x:v>
      </x:c>
      <x:c r="E460" s="25" t="str">
        <x:v>137</x:v>
      </x:c>
      <x:c r="F460" s="25"/>
      <x:c r="G460" s="27"/>
      <x:c r="H460" s="25"/>
      <x:c r="I460" s="25"/>
      <x:c r="J460" s="27"/>
      <x:c r="K460" s="25"/>
      <x:c r="L460" s="25"/>
      <x:c r="M460" s="25"/>
      <x:c r="N460" s="25"/>
      <x:c r="O460" s="26" t="str">
        <x:f>IF(OR(E460="",F460="",I460="",F460=I460,G460="",J460="",H460="",K460="",P460="",Q460="",T460="",U460=""),"Deux avis complets requis",IF(OR(P460&lt;&gt;E460,Q460&lt;&gt;E460),"Versions à harmoniser",IF(COUNTIFS('Corrections'!$B$5:$B$1004,A460,'Corrections'!$F$5:$F$1004,"Critique",'Corrections'!$J$5:$J$1004,"&lt;&gt;Clôturée")+COUNTIFS('Corrections'!$B$5:$B$1004,A460,'Corrections'!$F$5:$F$1004,"Majeure",'Corrections'!$J$5:$J$1004,"&lt;&gt;Clôturée")&gt;0,"Corrections bloquantes",IF(AND(H460="Validé",K460="Validé",ISNUMBER(G460),ISNUMBER(J460),G460&gt;='Mode emploi'!$B$17,J460&gt;='Mode emploi'!$B$17,G460&lt;=100,J460&lt;=100,T460="Proposé à validation",U460="Proposé à validation"),"À confirmer par coordination","Révision ou arbitrage"))))</x:f>
        <x:v>Deux avis complets requis</x:v>
      </x:c>
      <x:c r="P460" s="25"/>
      <x:c r="Q460" s="25"/>
      <x:c r="R460" s="20" t="n">
        <x:v>5</x:v>
      </x:c>
      <x:c r="S460" s="20" t="str">
        <x:v>https://renfo-plus-ci.gwyzail.chatgpt.site/atelier/courant-electrique</x:v>
      </x:c>
      <x:c r="T460" s="25"/>
      <x:c r="U460" s="25"/>
    </x:row>
    <x:row r="461" ht="72" customHeight="1">
      <x:c r="A461" s="20" t="str">
        <x:v>dipole-actif-point-fonctionnement</x:v>
      </x:c>
      <x:c r="B461" s="20" t="str">
        <x:v>Physique</x:v>
      </x:c>
      <x:c r="C461" s="20" t="str">
        <x:v>2nde A, 2nde C</x:v>
      </x:c>
      <x:c r="D461" s="20" t="str">
        <x:v>Le dipôle actif et le point de fonctionnement</x:v>
      </x:c>
      <x:c r="E461" s="25" t="str">
        <x:v>137</x:v>
      </x:c>
      <x:c r="F461" s="25"/>
      <x:c r="G461" s="27"/>
      <x:c r="H461" s="25"/>
      <x:c r="I461" s="25"/>
      <x:c r="J461" s="27"/>
      <x:c r="K461" s="25"/>
      <x:c r="L461" s="25"/>
      <x:c r="M461" s="25"/>
      <x:c r="N461" s="25"/>
      <x:c r="O461" s="26" t="str">
        <x:f>IF(OR(E461="",F461="",I461="",F461=I461,G461="",J461="",H461="",K461="",P461="",Q461="",T461="",U461=""),"Deux avis complets requis",IF(OR(P461&lt;&gt;E461,Q461&lt;&gt;E461),"Versions à harmoniser",IF(COUNTIFS('Corrections'!$B$5:$B$1004,A461,'Corrections'!$F$5:$F$1004,"Critique",'Corrections'!$J$5:$J$1004,"&lt;&gt;Clôturée")+COUNTIFS('Corrections'!$B$5:$B$1004,A461,'Corrections'!$F$5:$F$1004,"Majeure",'Corrections'!$J$5:$J$1004,"&lt;&gt;Clôturée")&gt;0,"Corrections bloquantes",IF(AND(H461="Validé",K461="Validé",ISNUMBER(G461),ISNUMBER(J461),G461&gt;='Mode emploi'!$B$17,J461&gt;='Mode emploi'!$B$17,G461&lt;=100,J461&lt;=100,T461="Proposé à validation",U461="Proposé à validation"),"À confirmer par coordination","Révision ou arbitrage"))))</x:f>
        <x:v>Deux avis complets requis</x:v>
      </x:c>
      <x:c r="P461" s="25"/>
      <x:c r="Q461" s="25"/>
      <x:c r="R461" s="20" t="n">
        <x:v>5</x:v>
      </x:c>
      <x:c r="S461" s="20" t="str">
        <x:v>https://renfo-plus-ci.gwyzail.chatgpt.site/atelier/dipole-actif-point-fonctionnement</x:v>
      </x:c>
      <x:c r="T461" s="25"/>
      <x:c r="U461" s="25"/>
    </x:row>
    <x:row r="462" ht="72" customHeight="1">
      <x:c r="A462" s="20" t="str">
        <x:v>le-mouvement</x:v>
      </x:c>
      <x:c r="B462" s="20" t="str">
        <x:v>Physique</x:v>
      </x:c>
      <x:c r="C462" s="20" t="str">
        <x:v>2nde A, 2nde C</x:v>
      </x:c>
      <x:c r="D462" s="20" t="str">
        <x:v>Le mouvement : décrire, mesurer et comparer</x:v>
      </x:c>
      <x:c r="E462" s="25" t="str">
        <x:v>137</x:v>
      </x:c>
      <x:c r="F462" s="25"/>
      <x:c r="G462" s="27"/>
      <x:c r="H462" s="25"/>
      <x:c r="I462" s="25"/>
      <x:c r="J462" s="27"/>
      <x:c r="K462" s="25"/>
      <x:c r="L462" s="25"/>
      <x:c r="M462" s="25"/>
      <x:c r="N462" s="25"/>
      <x:c r="O462" s="26" t="str">
        <x:f>IF(OR(E462="",F462="",I462="",F462=I462,G462="",J462="",H462="",K462="",P462="",Q462="",T462="",U462=""),"Deux avis complets requis",IF(OR(P462&lt;&gt;E462,Q462&lt;&gt;E462),"Versions à harmoniser",IF(COUNTIFS('Corrections'!$B$5:$B$1004,A462,'Corrections'!$F$5:$F$1004,"Critique",'Corrections'!$J$5:$J$1004,"&lt;&gt;Clôturée")+COUNTIFS('Corrections'!$B$5:$B$1004,A462,'Corrections'!$F$5:$F$1004,"Majeure",'Corrections'!$J$5:$J$1004,"&lt;&gt;Clôturée")&gt;0,"Corrections bloquantes",IF(AND(H462="Validé",K462="Validé",ISNUMBER(G462),ISNUMBER(J462),G462&gt;='Mode emploi'!$B$17,J462&gt;='Mode emploi'!$B$17,G462&lt;=100,J462&lt;=100,T462="Proposé à validation",U462="Proposé à validation"),"À confirmer par coordination","Révision ou arbitrage"))))</x:f>
        <x:v>Deux avis complets requis</x:v>
      </x:c>
      <x:c r="P462" s="25"/>
      <x:c r="Q462" s="25"/>
      <x:c r="R462" s="20" t="n">
        <x:v>5</x:v>
      </x:c>
      <x:c r="S462" s="20" t="str">
        <x:v>https://renfo-plus-ci.gwyzail.chatgpt.site/atelier/le-mouvement</x:v>
      </x:c>
      <x:c r="T462" s="25"/>
      <x:c r="U462" s="25"/>
    </x:row>
    <x:row r="463" ht="72" customHeight="1">
      <x:c r="A463" s="20" t="str">
        <x:v>dipoles-passifs</x:v>
      </x:c>
      <x:c r="B463" s="20" t="str">
        <x:v>Physique</x:v>
      </x:c>
      <x:c r="C463" s="20" t="str">
        <x:v>2nde A, 2nde C</x:v>
      </x:c>
      <x:c r="D463" s="20" t="str">
        <x:v>Les dipôles passifs</x:v>
      </x:c>
      <x:c r="E463" s="25" t="str">
        <x:v>137</x:v>
      </x:c>
      <x:c r="F463" s="25"/>
      <x:c r="G463" s="27"/>
      <x:c r="H463" s="25"/>
      <x:c r="I463" s="25"/>
      <x:c r="J463" s="27"/>
      <x:c r="K463" s="25"/>
      <x:c r="L463" s="25"/>
      <x:c r="M463" s="25"/>
      <x:c r="N463" s="25"/>
      <x:c r="O463" s="26" t="str">
        <x:f>IF(OR(E463="",F463="",I463="",F463=I463,G463="",J463="",H463="",K463="",P463="",Q463="",T463="",U463=""),"Deux avis complets requis",IF(OR(P463&lt;&gt;E463,Q463&lt;&gt;E463),"Versions à harmoniser",IF(COUNTIFS('Corrections'!$B$5:$B$1004,A463,'Corrections'!$F$5:$F$1004,"Critique",'Corrections'!$J$5:$J$1004,"&lt;&gt;Clôturée")+COUNTIFS('Corrections'!$B$5:$B$1004,A463,'Corrections'!$F$5:$F$1004,"Majeure",'Corrections'!$J$5:$J$1004,"&lt;&gt;Clôturée")&gt;0,"Corrections bloquantes",IF(AND(H463="Validé",K463="Validé",ISNUMBER(G463),ISNUMBER(J463),G463&gt;='Mode emploi'!$B$17,J463&gt;='Mode emploi'!$B$17,G463&lt;=100,J463&lt;=100,T463="Proposé à validation",U463="Proposé à validation"),"À confirmer par coordination","Révision ou arbitrage"))))</x:f>
        <x:v>Deux avis complets requis</x:v>
      </x:c>
      <x:c r="P463" s="25"/>
      <x:c r="Q463" s="25"/>
      <x:c r="R463" s="20" t="n">
        <x:v>5</x:v>
      </x:c>
      <x:c r="S463" s="20" t="str">
        <x:v>https://renfo-plus-ci.gwyzail.chatgpt.site/atelier/dipoles-passifs</x:v>
      </x:c>
      <x:c r="T463" s="25"/>
      <x:c r="U463" s="25"/>
    </x:row>
    <x:row r="464" ht="72" customHeight="1">
      <x:c r="A464" s="20" t="str">
        <x:v>tension-electrique</x:v>
      </x:c>
      <x:c r="B464" s="20" t="str">
        <x:v>Physique</x:v>
      </x:c>
      <x:c r="C464" s="20" t="str">
        <x:v>2nde A, 2nde C</x:v>
      </x:c>
      <x:c r="D464" s="20" t="str">
        <x:v>Tension électrique</x:v>
      </x:c>
      <x:c r="E464" s="25" t="str">
        <x:v>137</x:v>
      </x:c>
      <x:c r="F464" s="25"/>
      <x:c r="G464" s="27"/>
      <x:c r="H464" s="25"/>
      <x:c r="I464" s="25"/>
      <x:c r="J464" s="27"/>
      <x:c r="K464" s="25"/>
      <x:c r="L464" s="25"/>
      <x:c r="M464" s="25"/>
      <x:c r="N464" s="25"/>
      <x:c r="O464" s="26" t="str">
        <x:f>IF(OR(E464="",F464="",I464="",F464=I464,G464="",J464="",H464="",K464="",P464="",Q464="",T464="",U464=""),"Deux avis complets requis",IF(OR(P464&lt;&gt;E464,Q464&lt;&gt;E464),"Versions à harmoniser",IF(COUNTIFS('Corrections'!$B$5:$B$1004,A464,'Corrections'!$F$5:$F$1004,"Critique",'Corrections'!$J$5:$J$1004,"&lt;&gt;Clôturée")+COUNTIFS('Corrections'!$B$5:$B$1004,A464,'Corrections'!$F$5:$F$1004,"Majeure",'Corrections'!$J$5:$J$1004,"&lt;&gt;Clôturée")&gt;0,"Corrections bloquantes",IF(AND(H464="Validé",K464="Validé",ISNUMBER(G464),ISNUMBER(J464),G464&gt;='Mode emploi'!$B$17,J464&gt;='Mode emploi'!$B$17,G464&lt;=100,J464&lt;=100,T464="Proposé à validation",U464="Proposé à validation"),"À confirmer par coordination","Révision ou arbitrage"))))</x:f>
        <x:v>Deux avis complets requis</x:v>
      </x:c>
      <x:c r="P464" s="25"/>
      <x:c r="Q464" s="25"/>
      <x:c r="R464" s="20" t="n">
        <x:v>5</x:v>
      </x:c>
      <x:c r="S464" s="20" t="str">
        <x:v>https://renfo-plus-ci.gwyzail.chatgpt.site/atelier/tension-electrique</x:v>
      </x:c>
      <x:c r="T464" s="25"/>
      <x:c r="U464" s="25"/>
    </x:row>
    <x:row r="465" ht="72" customHeight="1">
      <x:c r="A465" s="20" t="str">
        <x:v>equilibre-axe-fixe</x:v>
      </x:c>
      <x:c r="B465" s="20" t="str">
        <x:v>Physique</x:v>
      </x:c>
      <x:c r="C465" s="20" t="str">
        <x:v>2nde C</x:v>
      </x:c>
      <x:c r="D465" s="20" t="str">
        <x:v>Équilibre d’un solide mobile autour d’un axe fixe</x:v>
      </x:c>
      <x:c r="E465" s="25" t="str">
        <x:v>137</x:v>
      </x:c>
      <x:c r="F465" s="25"/>
      <x:c r="G465" s="27"/>
      <x:c r="H465" s="25"/>
      <x:c r="I465" s="25"/>
      <x:c r="J465" s="27"/>
      <x:c r="K465" s="25"/>
      <x:c r="L465" s="25"/>
      <x:c r="M465" s="25"/>
      <x:c r="N465" s="25"/>
      <x:c r="O465" s="26" t="str">
        <x:f>IF(OR(E465="",F465="",I465="",F465=I465,G465="",J465="",H465="",K465="",P465="",Q465="",T465="",U465=""),"Deux avis complets requis",IF(OR(P465&lt;&gt;E465,Q465&lt;&gt;E465),"Versions à harmoniser",IF(COUNTIFS('Corrections'!$B$5:$B$1004,A465,'Corrections'!$F$5:$F$1004,"Critique",'Corrections'!$J$5:$J$1004,"&lt;&gt;Clôturée")+COUNTIFS('Corrections'!$B$5:$B$1004,A465,'Corrections'!$F$5:$F$1004,"Majeure",'Corrections'!$J$5:$J$1004,"&lt;&gt;Clôturée")&gt;0,"Corrections bloquantes",IF(AND(H465="Validé",K465="Validé",ISNUMBER(G465),ISNUMBER(J465),G465&gt;='Mode emploi'!$B$17,J465&gt;='Mode emploi'!$B$17,G465&lt;=100,J465&lt;=100,T465="Proposé à validation",U465="Proposé à validation"),"À confirmer par coordination","Révision ou arbitrage"))))</x:f>
        <x:v>Deux avis complets requis</x:v>
      </x:c>
      <x:c r="P465" s="25"/>
      <x:c r="Q465" s="25"/>
      <x:c r="R465" s="20" t="n">
        <x:v>5</x:v>
      </x:c>
      <x:c r="S465" s="20" t="str">
        <x:v>https://renfo-plus-ci.gwyzail.chatgpt.site/atelier/equilibre-axe-fixe</x:v>
      </x:c>
      <x:c r="T465" s="25"/>
      <x:c r="U465" s="25"/>
    </x:row>
    <x:row r="466" ht="72" customHeight="1">
      <x:c r="A466" s="20" t="str">
        <x:v>equilibre-trois-forces</x:v>
      </x:c>
      <x:c r="B466" s="20" t="str">
        <x:v>Physique</x:v>
      </x:c>
      <x:c r="C466" s="20" t="str">
        <x:v>2nde C</x:v>
      </x:c>
      <x:c r="D466" s="20" t="str">
        <x:v>Équilibre d’un solide soumis à trois forces</x:v>
      </x:c>
      <x:c r="E466" s="25" t="str">
        <x:v>137</x:v>
      </x:c>
      <x:c r="F466" s="25"/>
      <x:c r="G466" s="27"/>
      <x:c r="H466" s="25"/>
      <x:c r="I466" s="25"/>
      <x:c r="J466" s="27"/>
      <x:c r="K466" s="25"/>
      <x:c r="L466" s="25"/>
      <x:c r="M466" s="25"/>
      <x:c r="N466" s="25"/>
      <x:c r="O466" s="26" t="str">
        <x:f>IF(OR(E466="",F466="",I466="",F466=I466,G466="",J466="",H466="",K466="",P466="",Q466="",T466="",U466=""),"Deux avis complets requis",IF(OR(P466&lt;&gt;E466,Q466&lt;&gt;E466),"Versions à harmoniser",IF(COUNTIFS('Corrections'!$B$5:$B$1004,A466,'Corrections'!$F$5:$F$1004,"Critique",'Corrections'!$J$5:$J$1004,"&lt;&gt;Clôturée")+COUNTIFS('Corrections'!$B$5:$B$1004,A466,'Corrections'!$F$5:$F$1004,"Majeure",'Corrections'!$J$5:$J$1004,"&lt;&gt;Clôturée")&gt;0,"Corrections bloquantes",IF(AND(H466="Validé",K466="Validé",ISNUMBER(G466),ISNUMBER(J466),G466&gt;='Mode emploi'!$B$17,J466&gt;='Mode emploi'!$B$17,G466&lt;=100,J466&lt;=100,T466="Proposé à validation",U466="Proposé à validation"),"À confirmer par coordination","Révision ou arbitrage"))))</x:f>
        <x:v>Deux avis complets requis</x:v>
      </x:c>
      <x:c r="P466" s="25"/>
      <x:c r="Q466" s="25"/>
      <x:c r="R466" s="20" t="n">
        <x:v>5</x:v>
      </x:c>
      <x:c r="S466" s="20" t="str">
        <x:v>https://renfo-plus-ci.gwyzail.chatgpt.site/atelier/equilibre-trois-forces</x:v>
      </x:c>
      <x:c r="T466" s="25"/>
      <x:c r="U466" s="25"/>
    </x:row>
    <x:row r="467" ht="72" customHeight="1">
      <x:c r="A467" s="20" t="str">
        <x:v>transistor-chaine-electronique</x:v>
      </x:c>
      <x:c r="B467" s="20" t="str">
        <x:v>Physique</x:v>
      </x:c>
      <x:c r="C467" s="20" t="str">
        <x:v>2nde C</x:v>
      </x:c>
      <x:c r="D467" s="20" t="str">
        <x:v>Le transistor et la chaîne électronique</x:v>
      </x:c>
      <x:c r="E467" s="25" t="str">
        <x:v>137</x:v>
      </x:c>
      <x:c r="F467" s="25"/>
      <x:c r="G467" s="27"/>
      <x:c r="H467" s="25"/>
      <x:c r="I467" s="25"/>
      <x:c r="J467" s="27"/>
      <x:c r="K467" s="25"/>
      <x:c r="L467" s="25"/>
      <x:c r="M467" s="25"/>
      <x:c r="N467" s="25"/>
      <x:c r="O467" s="26" t="str">
        <x:f>IF(OR(E467="",F467="",I467="",F467=I467,G467="",J467="",H467="",K467="",P467="",Q467="",T467="",U467=""),"Deux avis complets requis",IF(OR(P467&lt;&gt;E467,Q467&lt;&gt;E467),"Versions à harmoniser",IF(COUNTIFS('Corrections'!$B$5:$B$1004,A467,'Corrections'!$F$5:$F$1004,"Critique",'Corrections'!$J$5:$J$1004,"&lt;&gt;Clôturée")+COUNTIFS('Corrections'!$B$5:$B$1004,A467,'Corrections'!$F$5:$F$1004,"Majeure",'Corrections'!$J$5:$J$1004,"&lt;&gt;Clôturée")&gt;0,"Corrections bloquantes",IF(AND(H467="Validé",K467="Validé",ISNUMBER(G467),ISNUMBER(J467),G467&gt;='Mode emploi'!$B$17,J467&gt;='Mode emploi'!$B$17,G467&lt;=100,J467&lt;=100,T467="Proposé à validation",U467="Proposé à validation"),"À confirmer par coordination","Révision ou arbitrage"))))</x:f>
        <x:v>Deux avis complets requis</x:v>
      </x:c>
      <x:c r="P467" s="25"/>
      <x:c r="Q467" s="25"/>
      <x:c r="R467" s="20" t="n">
        <x:v>5</x:v>
      </x:c>
      <x:c r="S467" s="20" t="str">
        <x:v>https://renfo-plus-ci.gwyzail.chatgpt.site/atelier/transistor-chaine-electronique</x:v>
      </x:c>
      <x:c r="T467" s="25"/>
      <x:c r="U467" s="25"/>
    </x:row>
    <x:row r="468" ht="72" customHeight="1">
      <x:c r="A468" s="20" t="str">
        <x:v>principe-inertie</x:v>
      </x:c>
      <x:c r="B468" s="20" t="str">
        <x:v>Physique</x:v>
      </x:c>
      <x:c r="C468" s="20" t="str">
        <x:v>2nde C</x:v>
      </x:c>
      <x:c r="D468" s="20" t="str">
        <x:v>Principe de l’inertie et centre d’inertie</x:v>
      </x:c>
      <x:c r="E468" s="25" t="str">
        <x:v>137</x:v>
      </x:c>
      <x:c r="F468" s="25"/>
      <x:c r="G468" s="27"/>
      <x:c r="H468" s="25"/>
      <x:c r="I468" s="25"/>
      <x:c r="J468" s="27"/>
      <x:c r="K468" s="25"/>
      <x:c r="L468" s="25"/>
      <x:c r="M468" s="25"/>
      <x:c r="N468" s="25"/>
      <x:c r="O468" s="26" t="str">
        <x:f>IF(OR(E468="",F468="",I468="",F468=I468,G468="",J468="",H468="",K468="",P468="",Q468="",T468="",U468=""),"Deux avis complets requis",IF(OR(P468&lt;&gt;E468,Q468&lt;&gt;E468),"Versions à harmoniser",IF(COUNTIFS('Corrections'!$B$5:$B$1004,A468,'Corrections'!$F$5:$F$1004,"Critique",'Corrections'!$J$5:$J$1004,"&lt;&gt;Clôturée")+COUNTIFS('Corrections'!$B$5:$B$1004,A468,'Corrections'!$F$5:$F$1004,"Majeure",'Corrections'!$J$5:$J$1004,"&lt;&gt;Clôturée")&gt;0,"Corrections bloquantes",IF(AND(H468="Validé",K468="Validé",ISNUMBER(G468),ISNUMBER(J468),G468&gt;='Mode emploi'!$B$17,J468&gt;='Mode emploi'!$B$17,G468&lt;=100,J468&lt;=100,T468="Proposé à validation",U468="Proposé à validation"),"À confirmer par coordination","Révision ou arbitrage"))))</x:f>
        <x:v>Deux avis complets requis</x:v>
      </x:c>
      <x:c r="P468" s="25"/>
      <x:c r="Q468" s="25"/>
      <x:c r="R468" s="20" t="n">
        <x:v>5</x:v>
      </x:c>
      <x:c r="S468" s="20" t="str">
        <x:v>https://renfo-plus-ci.gwyzail.chatgpt.site/atelier/principe-inertie</x:v>
      </x:c>
      <x:c r="T468" s="25"/>
      <x:c r="U468" s="25"/>
    </x:row>
    <x:row r="469" ht="72" customHeight="1">
      <x:c r="A469" s="20" t="str">
        <x:v>quantite-mouvement</x:v>
      </x:c>
      <x:c r="B469" s="20" t="str">
        <x:v>Physique</x:v>
      </x:c>
      <x:c r="C469" s="20" t="str">
        <x:v>2nde C</x:v>
      </x:c>
      <x:c r="D469" s="20" t="str">
        <x:v>Quantité de mouvement : prévoir un choc ou une séparation</x:v>
      </x:c>
      <x:c r="E469" s="25" t="str">
        <x:v>137</x:v>
      </x:c>
      <x:c r="F469" s="25"/>
      <x:c r="G469" s="27"/>
      <x:c r="H469" s="25"/>
      <x:c r="I469" s="25"/>
      <x:c r="J469" s="27"/>
      <x:c r="K469" s="25"/>
      <x:c r="L469" s="25"/>
      <x:c r="M469" s="25"/>
      <x:c r="N469" s="25"/>
      <x:c r="O469" s="26" t="str">
        <x:f>IF(OR(E469="",F469="",I469="",F469=I469,G469="",J469="",H469="",K469="",P469="",Q469="",T469="",U469=""),"Deux avis complets requis",IF(OR(P469&lt;&gt;E469,Q469&lt;&gt;E469),"Versions à harmoniser",IF(COUNTIFS('Corrections'!$B$5:$B$1004,A469,'Corrections'!$F$5:$F$1004,"Critique",'Corrections'!$J$5:$J$1004,"&lt;&gt;Clôturée")+COUNTIFS('Corrections'!$B$5:$B$1004,A469,'Corrections'!$F$5:$F$1004,"Majeure",'Corrections'!$J$5:$J$1004,"&lt;&gt;Clôturée")&gt;0,"Corrections bloquantes",IF(AND(H469="Validé",K469="Validé",ISNUMBER(G469),ISNUMBER(J469),G469&gt;='Mode emploi'!$B$17,J469&gt;='Mode emploi'!$B$17,G469&lt;=100,J469&lt;=100,T469="Proposé à validation",U469="Proposé à validation"),"À confirmer par coordination","Révision ou arbitrage"))))</x:f>
        <x:v>Deux avis complets requis</x:v>
      </x:c>
      <x:c r="P469" s="25"/>
      <x:c r="Q469" s="25"/>
      <x:c r="R469" s="20" t="n">
        <x:v>5</x:v>
      </x:c>
      <x:c r="S469" s="20" t="str">
        <x:v>https://renfo-plus-ci.gwyzail.chatgpt.site/atelier/quantite-mouvement</x:v>
      </x:c>
      <x:c r="T469" s="25"/>
      <x:c r="U469" s="25"/>
    </x:row>
    <x:row r="470" ht="72" customHeight="1">
      <x:c r="A470" s="20" t="str">
        <x:v>electrolyse-synthese-eau-3e-renfo</x:v>
      </x:c>
      <x:c r="B470" s="20" t="str">
        <x:v>Physique</x:v>
      </x:c>
      <x:c r="C470" s="20" t="str">
        <x:v>3e</x:v>
      </x:c>
      <x:c r="D470" s="20" t="str">
        <x:v>Électrolyse et synthèse de l’eau</x:v>
      </x:c>
      <x:c r="E470" s="25" t="str">
        <x:v>137</x:v>
      </x:c>
      <x:c r="F470" s="25"/>
      <x:c r="G470" s="27"/>
      <x:c r="H470" s="25"/>
      <x:c r="I470" s="25"/>
      <x:c r="J470" s="27"/>
      <x:c r="K470" s="25"/>
      <x:c r="L470" s="25"/>
      <x:c r="M470" s="25"/>
      <x:c r="N470" s="25"/>
      <x:c r="O470" s="26" t="str">
        <x:f>IF(OR(E470="",F470="",I470="",F470=I470,G470="",J470="",H470="",K470="",P470="",Q470="",T470="",U470=""),"Deux avis complets requis",IF(OR(P470&lt;&gt;E470,Q470&lt;&gt;E470),"Versions à harmoniser",IF(COUNTIFS('Corrections'!$B$5:$B$1004,A470,'Corrections'!$F$5:$F$1004,"Critique",'Corrections'!$J$5:$J$1004,"&lt;&gt;Clôturée")+COUNTIFS('Corrections'!$B$5:$B$1004,A470,'Corrections'!$F$5:$F$1004,"Majeure",'Corrections'!$J$5:$J$1004,"&lt;&gt;Clôturée")&gt;0,"Corrections bloquantes",IF(AND(H470="Validé",K470="Validé",ISNUMBER(G470),ISNUMBER(J470),G470&gt;='Mode emploi'!$B$17,J470&gt;='Mode emploi'!$B$17,G470&lt;=100,J470&lt;=100,T470="Proposé à validation",U470="Proposé à validation"),"À confirmer par coordination","Révision ou arbitrage"))))</x:f>
        <x:v>Deux avis complets requis</x:v>
      </x:c>
      <x:c r="P470" s="25"/>
      <x:c r="Q470" s="25"/>
      <x:c r="R470" s="20" t="n">
        <x:v>5</x:v>
      </x:c>
      <x:c r="S470" s="20" t="str">
        <x:v>https://renfo-plus-ci.gwyzail.chatgpt.site/atelier/electrolyse-synthese-eau-3e-renfo</x:v>
      </x:c>
      <x:c r="T470" s="25"/>
      <x:c r="U470" s="25"/>
    </x:row>
    <x:row r="471" ht="72" customHeight="1">
      <x:c r="A471" s="20" t="str">
        <x:v>energie-mecanique-3e-renfo</x:v>
      </x:c>
      <x:c r="B471" s="20" t="str">
        <x:v>Physique</x:v>
      </x:c>
      <x:c r="C471" s="20" t="str">
        <x:v>3e</x:v>
      </x:c>
      <x:c r="D471" s="20" t="str">
        <x:v>Énergie cinétique, potentielle et mécanique</x:v>
      </x:c>
      <x:c r="E471" s="25" t="str">
        <x:v>137</x:v>
      </x:c>
      <x:c r="F471" s="25"/>
      <x:c r="G471" s="27"/>
      <x:c r="H471" s="25"/>
      <x:c r="I471" s="25"/>
      <x:c r="J471" s="27"/>
      <x:c r="K471" s="25"/>
      <x:c r="L471" s="25"/>
      <x:c r="M471" s="25"/>
      <x:c r="N471" s="25"/>
      <x:c r="O471" s="26" t="str">
        <x:f>IF(OR(E471="",F471="",I471="",F471=I471,G471="",J471="",H471="",K471="",P471="",Q471="",T471="",U471=""),"Deux avis complets requis",IF(OR(P471&lt;&gt;E471,Q471&lt;&gt;E471),"Versions à harmoniser",IF(COUNTIFS('Corrections'!$B$5:$B$1004,A471,'Corrections'!$F$5:$F$1004,"Critique",'Corrections'!$J$5:$J$1004,"&lt;&gt;Clôturée")+COUNTIFS('Corrections'!$B$5:$B$1004,A471,'Corrections'!$F$5:$F$1004,"Majeure",'Corrections'!$J$5:$J$1004,"&lt;&gt;Clôturée")&gt;0,"Corrections bloquantes",IF(AND(H471="Validé",K471="Validé",ISNUMBER(G471),ISNUMBER(J471),G471&gt;='Mode emploi'!$B$17,J471&gt;='Mode emploi'!$B$17,G471&lt;=100,J471&lt;=100,T471="Proposé à validation",U471="Proposé à validation"),"À confirmer par coordination","Révision ou arbitrage"))))</x:f>
        <x:v>Deux avis complets requis</x:v>
      </x:c>
      <x:c r="P471" s="25"/>
      <x:c r="Q471" s="25"/>
      <x:c r="R471" s="20" t="n">
        <x:v>5</x:v>
      </x:c>
      <x:c r="S471" s="20" t="str">
        <x:v>https://renfo-plus-ci.gwyzail.chatgpt.site/atelier/energie-mecanique-3e-renfo</x:v>
      </x:c>
      <x:c r="T471" s="25"/>
      <x:c r="U471" s="25"/>
    </x:row>
    <x:row r="472" ht="72" customHeight="1">
      <x:c r="A472" s="20" t="str">
        <x:v>equilibre-deux-forces-3e-renfo</x:v>
      </x:c>
      <x:c r="B472" s="20" t="str">
        <x:v>Physique</x:v>
      </x:c>
      <x:c r="C472" s="20" t="str">
        <x:v>3e</x:v>
      </x:c>
      <x:c r="D472" s="20" t="str">
        <x:v>Équilibre d’un solide soumis à deux forces</x:v>
      </x:c>
      <x:c r="E472" s="25" t="str">
        <x:v>137</x:v>
      </x:c>
      <x:c r="F472" s="25"/>
      <x:c r="G472" s="27"/>
      <x:c r="H472" s="25"/>
      <x:c r="I472" s="25"/>
      <x:c r="J472" s="27"/>
      <x:c r="K472" s="25"/>
      <x:c r="L472" s="25"/>
      <x:c r="M472" s="25"/>
      <x:c r="N472" s="25"/>
      <x:c r="O472" s="26" t="str">
        <x:f>IF(OR(E472="",F472="",I472="",F472=I472,G472="",J472="",H472="",K472="",P472="",Q472="",T472="",U472=""),"Deux avis complets requis",IF(OR(P472&lt;&gt;E472,Q472&lt;&gt;E472),"Versions à harmoniser",IF(COUNTIFS('Corrections'!$B$5:$B$1004,A472,'Corrections'!$F$5:$F$1004,"Critique",'Corrections'!$J$5:$J$1004,"&lt;&gt;Clôturée")+COUNTIFS('Corrections'!$B$5:$B$1004,A472,'Corrections'!$F$5:$F$1004,"Majeure",'Corrections'!$J$5:$J$1004,"&lt;&gt;Clôturée")&gt;0,"Corrections bloquantes",IF(AND(H472="Validé",K472="Validé",ISNUMBER(G472),ISNUMBER(J472),G472&gt;='Mode emploi'!$B$17,J472&gt;='Mode emploi'!$B$17,G472&lt;=100,J472&lt;=100,T472="Proposé à validation",U472="Proposé à validation"),"À confirmer par coordination","Révision ou arbitrage"))))</x:f>
        <x:v>Deux avis complets requis</x:v>
      </x:c>
      <x:c r="P472" s="25"/>
      <x:c r="Q472" s="25"/>
      <x:c r="R472" s="20" t="n">
        <x:v>5</x:v>
      </x:c>
      <x:c r="S472" s="20" t="str">
        <x:v>https://renfo-plus-ci.gwyzail.chatgpt.site/atelier/equilibre-deux-forces-3e-renfo</x:v>
      </x:c>
      <x:c r="T472" s="25"/>
      <x:c r="U472" s="25"/>
    </x:row>
    <x:row r="473" ht="72" customHeight="1">
      <x:c r="A473" s="20" t="str">
        <x:v>oeil-defauts-corrections-3e-renfo</x:v>
      </x:c>
      <x:c r="B473" s="20" t="str">
        <x:v>Physique</x:v>
      </x:c>
      <x:c r="C473" s="20" t="str">
        <x:v>3e</x:v>
      </x:c>
      <x:c r="D473" s="20" t="str">
        <x:v>L’œil, la myopie et l’hypermétropie</x:v>
      </x:c>
      <x:c r="E473" s="25" t="str">
        <x:v>137</x:v>
      </x:c>
      <x:c r="F473" s="25"/>
      <x:c r="G473" s="27"/>
      <x:c r="H473" s="25"/>
      <x:c r="I473" s="25"/>
      <x:c r="J473" s="27"/>
      <x:c r="K473" s="25"/>
      <x:c r="L473" s="25"/>
      <x:c r="M473" s="25"/>
      <x:c r="N473" s="25"/>
      <x:c r="O473" s="26" t="str">
        <x:f>IF(OR(E473="",F473="",I473="",F473=I473,G473="",J473="",H473="",K473="",P473="",Q473="",T473="",U473=""),"Deux avis complets requis",IF(OR(P473&lt;&gt;E473,Q473&lt;&gt;E473),"Versions à harmoniser",IF(COUNTIFS('Corrections'!$B$5:$B$1004,A473,'Corrections'!$F$5:$F$1004,"Critique",'Corrections'!$J$5:$J$1004,"&lt;&gt;Clôturée")+COUNTIFS('Corrections'!$B$5:$B$1004,A473,'Corrections'!$F$5:$F$1004,"Majeure",'Corrections'!$J$5:$J$1004,"&lt;&gt;Clôturée")&gt;0,"Corrections bloquantes",IF(AND(H473="Validé",K473="Validé",ISNUMBER(G473),ISNUMBER(J473),G473&gt;='Mode emploi'!$B$17,J473&gt;='Mode emploi'!$B$17,G473&lt;=100,J473&lt;=100,T473="Proposé à validation",U473="Proposé à validation"),"À confirmer par coordination","Révision ou arbitrage"))))</x:f>
        <x:v>Deux avis complets requis</x:v>
      </x:c>
      <x:c r="P473" s="25"/>
      <x:c r="Q473" s="25"/>
      <x:c r="R473" s="20" t="n">
        <x:v>5</x:v>
      </x:c>
      <x:c r="S473" s="20" t="str">
        <x:v>https://renfo-plus-ci.gwyzail.chatgpt.site/atelier/oeil-defauts-corrections-3e-renfo</x:v>
      </x:c>
      <x:c r="T473" s="25"/>
      <x:c r="U473" s="25"/>
    </x:row>
    <x:row r="474" ht="72" customHeight="1">
      <x:c r="A474" s="20" t="str">
        <x:v>conducteur-ohmique-3e-renfo</x:v>
      </x:c>
      <x:c r="B474" s="20" t="str">
        <x:v>Physique</x:v>
      </x:c>
      <x:c r="C474" s="20" t="str">
        <x:v>3e</x:v>
      </x:c>
      <x:c r="D474" s="20" t="str">
        <x:v>Le conducteur ohmique et la loi d’Ohm</x:v>
      </x:c>
      <x:c r="E474" s="25" t="str">
        <x:v>137</x:v>
      </x:c>
      <x:c r="F474" s="25"/>
      <x:c r="G474" s="27"/>
      <x:c r="H474" s="25"/>
      <x:c r="I474" s="25"/>
      <x:c r="J474" s="27"/>
      <x:c r="K474" s="25"/>
      <x:c r="L474" s="25"/>
      <x:c r="M474" s="25"/>
      <x:c r="N474" s="25"/>
      <x:c r="O474" s="26" t="str">
        <x:f>IF(OR(E474="",F474="",I474="",F474=I474,G474="",J474="",H474="",K474="",P474="",Q474="",T474="",U474=""),"Deux avis complets requis",IF(OR(P474&lt;&gt;E474,Q474&lt;&gt;E474),"Versions à harmoniser",IF(COUNTIFS('Corrections'!$B$5:$B$1004,A474,'Corrections'!$F$5:$F$1004,"Critique",'Corrections'!$J$5:$J$1004,"&lt;&gt;Clôturée")+COUNTIFS('Corrections'!$B$5:$B$1004,A474,'Corrections'!$F$5:$F$1004,"Majeure",'Corrections'!$J$5:$J$1004,"&lt;&gt;Clôturée")&gt;0,"Corrections bloquantes",IF(AND(H474="Validé",K474="Validé",ISNUMBER(G474),ISNUMBER(J474),G474&gt;='Mode emploi'!$B$17,J474&gt;='Mode emploi'!$B$17,G474&lt;=100,J474&lt;=100,T474="Proposé à validation",U474="Proposé à validation"),"À confirmer par coordination","Révision ou arbitrage"))))</x:f>
        <x:v>Deux avis complets requis</x:v>
      </x:c>
      <x:c r="P474" s="25"/>
      <x:c r="Q474" s="25"/>
      <x:c r="R474" s="20" t="n">
        <x:v>5</x:v>
      </x:c>
      <x:c r="S474" s="20" t="str">
        <x:v>https://renfo-plus-ci.gwyzail.chatgpt.site/atelier/conducteur-ohmique-3e-renfo</x:v>
      </x:c>
      <x:c r="T474" s="25"/>
      <x:c r="U474" s="25"/>
    </x:row>
    <x:row r="475" ht="72" customHeight="1">
      <x:c r="A475" s="20" t="str">
        <x:v>alcanes-combustion-3e-renfo</x:v>
      </x:c>
      <x:c r="B475" s="20" t="str">
        <x:v>Physique</x:v>
      </x:c>
      <x:c r="C475" s="20" t="str">
        <x:v>3e</x:v>
      </x:c>
      <x:c r="D475" s="20" t="str">
        <x:v>Les alcanes et leur combustion</x:v>
      </x:c>
      <x:c r="E475" s="25" t="str">
        <x:v>137</x:v>
      </x:c>
      <x:c r="F475" s="25"/>
      <x:c r="G475" s="27"/>
      <x:c r="H475" s="25"/>
      <x:c r="I475" s="25"/>
      <x:c r="J475" s="27"/>
      <x:c r="K475" s="25"/>
      <x:c r="L475" s="25"/>
      <x:c r="M475" s="25"/>
      <x:c r="N475" s="25"/>
      <x:c r="O475" s="26" t="str">
        <x:f>IF(OR(E475="",F475="",I475="",F475=I475,G475="",J475="",H475="",K475="",P475="",Q475="",T475="",U475=""),"Deux avis complets requis",IF(OR(P475&lt;&gt;E475,Q475&lt;&gt;E475),"Versions à harmoniser",IF(COUNTIFS('Corrections'!$B$5:$B$1004,A475,'Corrections'!$F$5:$F$1004,"Critique",'Corrections'!$J$5:$J$1004,"&lt;&gt;Clôturée")+COUNTIFS('Corrections'!$B$5:$B$1004,A475,'Corrections'!$F$5:$F$1004,"Majeure",'Corrections'!$J$5:$J$1004,"&lt;&gt;Clôturée")&gt;0,"Corrections bloquantes",IF(AND(H475="Validé",K475="Validé",ISNUMBER(G475),ISNUMBER(J475),G475&gt;='Mode emploi'!$B$17,J475&gt;='Mode emploi'!$B$17,G475&lt;=100,J475&lt;=100,T475="Proposé à validation",U475="Proposé à validation"),"À confirmer par coordination","Révision ou arbitrage"))))</x:f>
        <x:v>Deux avis complets requis</x:v>
      </x:c>
      <x:c r="P475" s="25"/>
      <x:c r="Q475" s="25"/>
      <x:c r="R475" s="20" t="n">
        <x:v>5</x:v>
      </x:c>
      <x:c r="S475" s="20" t="str">
        <x:v>https://renfo-plus-ci.gwyzail.chatgpt.site/atelier/alcanes-combustion-3e-renfo</x:v>
      </x:c>
      <x:c r="T475" s="25"/>
      <x:c r="U475" s="25"/>
    </x:row>
    <x:row r="476" ht="72" customHeight="1">
      <x:c r="A476" s="20" t="str">
        <x:v>forces-archimede-3e-renfo</x:v>
      </x:c>
      <x:c r="B476" s="20" t="str">
        <x:v>Physique</x:v>
      </x:c>
      <x:c r="C476" s="20" t="str">
        <x:v>3e</x:v>
      </x:c>
      <x:c r="D476" s="20" t="str">
        <x:v>Les forces et la poussée d’Archimède</x:v>
      </x:c>
      <x:c r="E476" s="25" t="str">
        <x:v>137</x:v>
      </x:c>
      <x:c r="F476" s="25"/>
      <x:c r="G476" s="27"/>
      <x:c r="H476" s="25"/>
      <x:c r="I476" s="25"/>
      <x:c r="J476" s="27"/>
      <x:c r="K476" s="25"/>
      <x:c r="L476" s="25"/>
      <x:c r="M476" s="25"/>
      <x:c r="N476" s="25"/>
      <x:c r="O476" s="26" t="str">
        <x:f>IF(OR(E476="",F476="",I476="",F476=I476,G476="",J476="",H476="",K476="",P476="",Q476="",T476="",U476=""),"Deux avis complets requis",IF(OR(P476&lt;&gt;E476,Q476&lt;&gt;E476),"Versions à harmoniser",IF(COUNTIFS('Corrections'!$B$5:$B$1004,A476,'Corrections'!$F$5:$F$1004,"Critique",'Corrections'!$J$5:$J$1004,"&lt;&gt;Clôturée")+COUNTIFS('Corrections'!$B$5:$B$1004,A476,'Corrections'!$F$5:$F$1004,"Majeure",'Corrections'!$J$5:$J$1004,"&lt;&gt;Clôturée")&gt;0,"Corrections bloquantes",IF(AND(H476="Validé",K476="Validé",ISNUMBER(G476),ISNUMBER(J476),G476&gt;='Mode emploi'!$B$17,J476&gt;='Mode emploi'!$B$17,G476&lt;=100,J476&lt;=100,T476="Proposé à validation",U476="Proposé à validation"),"À confirmer par coordination","Révision ou arbitrage"))))</x:f>
        <x:v>Deux avis complets requis</x:v>
      </x:c>
      <x:c r="P476" s="25"/>
      <x:c r="Q476" s="25"/>
      <x:c r="R476" s="20" t="n">
        <x:v>5</x:v>
      </x:c>
      <x:c r="S476" s="20" t="str">
        <x:v>https://renfo-plus-ci.gwyzail.chatgpt.site/atelier/forces-archimede-3e-renfo</x:v>
      </x:c>
      <x:c r="T476" s="25"/>
      <x:c r="U476" s="25"/>
    </x:row>
    <x:row r="477" ht="72" customHeight="1">
      <x:c r="A477" s="20" t="str">
        <x:v>lentilles-images-3e-renfo</x:v>
      </x:c>
      <x:c r="B477" s="20" t="str">
        <x:v>Physique</x:v>
      </x:c>
      <x:c r="C477" s="20" t="str">
        <x:v>3e</x:v>
      </x:c>
      <x:c r="D477" s="20" t="str">
        <x:v>Les lentilles et la construction d’une image</x:v>
      </x:c>
      <x:c r="E477" s="25" t="str">
        <x:v>137</x:v>
      </x:c>
      <x:c r="F477" s="25"/>
      <x:c r="G477" s="27"/>
      <x:c r="H477" s="25"/>
      <x:c r="I477" s="25"/>
      <x:c r="J477" s="27"/>
      <x:c r="K477" s="25"/>
      <x:c r="L477" s="25"/>
      <x:c r="M477" s="25"/>
      <x:c r="N477" s="25"/>
      <x:c r="O477" s="26" t="str">
        <x:f>IF(OR(E477="",F477="",I477="",F477=I477,G477="",J477="",H477="",K477="",P477="",Q477="",T477="",U477=""),"Deux avis complets requis",IF(OR(P477&lt;&gt;E477,Q477&lt;&gt;E477),"Versions à harmoniser",IF(COUNTIFS('Corrections'!$B$5:$B$1004,A477,'Corrections'!$F$5:$F$1004,"Critique",'Corrections'!$J$5:$J$1004,"&lt;&gt;Clôturée")+COUNTIFS('Corrections'!$B$5:$B$1004,A477,'Corrections'!$F$5:$F$1004,"Majeure",'Corrections'!$J$5:$J$1004,"&lt;&gt;Clôturée")&gt;0,"Corrections bloquantes",IF(AND(H477="Validé",K477="Validé",ISNUMBER(G477),ISNUMBER(J477),G477&gt;='Mode emploi'!$B$17,J477&gt;='Mode emploi'!$B$17,G477&lt;=100,J477&lt;=100,T477="Proposé à validation",U477="Proposé à validation"),"À confirmer par coordination","Révision ou arbitrage"))))</x:f>
        <x:v>Deux avis complets requis</x:v>
      </x:c>
      <x:c r="P477" s="25"/>
      <x:c r="Q477" s="25"/>
      <x:c r="R477" s="20" t="n">
        <x:v>5</x:v>
      </x:c>
      <x:c r="S477" s="20" t="str">
        <x:v>https://renfo-plus-ci.gwyzail.chatgpt.site/atelier/lentilles-images-3e-renfo</x:v>
      </x:c>
      <x:c r="T477" s="25"/>
      <x:c r="U477" s="25"/>
    </x:row>
    <x:row r="478" ht="72" customHeight="1">
      <x:c r="A478" s="20" t="str">
        <x:v>masse-poids-densite-3e-renfo</x:v>
      </x:c>
      <x:c r="B478" s="20" t="str">
        <x:v>Physique</x:v>
      </x:c>
      <x:c r="C478" s="20" t="str">
        <x:v>3e</x:v>
      </x:c>
      <x:c r="D478" s="20" t="str">
        <x:v>Masse, masse volumique et poids</x:v>
      </x:c>
      <x:c r="E478" s="25" t="str">
        <x:v>137</x:v>
      </x:c>
      <x:c r="F478" s="25"/>
      <x:c r="G478" s="27"/>
      <x:c r="H478" s="25"/>
      <x:c r="I478" s="25"/>
      <x:c r="J478" s="27"/>
      <x:c r="K478" s="25"/>
      <x:c r="L478" s="25"/>
      <x:c r="M478" s="25"/>
      <x:c r="N478" s="25"/>
      <x:c r="O478" s="26" t="str">
        <x:f>IF(OR(E478="",F478="",I478="",F478=I478,G478="",J478="",H478="",K478="",P478="",Q478="",T478="",U478=""),"Deux avis complets requis",IF(OR(P478&lt;&gt;E478,Q478&lt;&gt;E478),"Versions à harmoniser",IF(COUNTIFS('Corrections'!$B$5:$B$1004,A478,'Corrections'!$F$5:$F$1004,"Critique",'Corrections'!$J$5:$J$1004,"&lt;&gt;Clôturée")+COUNTIFS('Corrections'!$B$5:$B$1004,A478,'Corrections'!$F$5:$F$1004,"Majeure",'Corrections'!$J$5:$J$1004,"&lt;&gt;Clôturée")&gt;0,"Corrections bloquantes",IF(AND(H478="Validé",K478="Validé",ISNUMBER(G478),ISNUMBER(J478),G478&gt;='Mode emploi'!$B$17,J478&gt;='Mode emploi'!$B$17,G478&lt;=100,J478&lt;=100,T478="Proposé à validation",U478="Proposé à validation"),"À confirmer par coordination","Révision ou arbitrage"))))</x:f>
        <x:v>Deux avis complets requis</x:v>
      </x:c>
      <x:c r="P478" s="25"/>
      <x:c r="Q478" s="25"/>
      <x:c r="R478" s="20" t="n">
        <x:v>5</x:v>
      </x:c>
      <x:c r="S478" s="20" t="str">
        <x:v>https://renfo-plus-ci.gwyzail.chatgpt.site/atelier/masse-poids-densite-3e-renfo</x:v>
      </x:c>
      <x:c r="T478" s="25"/>
      <x:c r="U478" s="25"/>
    </x:row>
    <x:row r="479" ht="72" customHeight="1">
      <x:c r="A479" s="20" t="str">
        <x:v>oxydation-corps-simples-3e-renfo</x:v>
      </x:c>
      <x:c r="B479" s="20" t="str">
        <x:v>Physique</x:v>
      </x:c>
      <x:c r="C479" s="20" t="str">
        <x:v>3e</x:v>
      </x:c>
      <x:c r="D479" s="20" t="str">
        <x:v>Oxydation des corps purs simples</x:v>
      </x:c>
      <x:c r="E479" s="25" t="str">
        <x:v>137</x:v>
      </x:c>
      <x:c r="F479" s="25"/>
      <x:c r="G479" s="27"/>
      <x:c r="H479" s="25"/>
      <x:c r="I479" s="25"/>
      <x:c r="J479" s="27"/>
      <x:c r="K479" s="25"/>
      <x:c r="L479" s="25"/>
      <x:c r="M479" s="25"/>
      <x:c r="N479" s="25"/>
      <x:c r="O479" s="26" t="str">
        <x:f>IF(OR(E479="",F479="",I479="",F479=I479,G479="",J479="",H479="",K479="",P479="",Q479="",T479="",U479=""),"Deux avis complets requis",IF(OR(P479&lt;&gt;E479,Q479&lt;&gt;E479),"Versions à harmoniser",IF(COUNTIFS('Corrections'!$B$5:$B$1004,A479,'Corrections'!$F$5:$F$1004,"Critique",'Corrections'!$J$5:$J$1004,"&lt;&gt;Clôturée")+COUNTIFS('Corrections'!$B$5:$B$1004,A479,'Corrections'!$F$5:$F$1004,"Majeure",'Corrections'!$J$5:$J$1004,"&lt;&gt;Clôturée")&gt;0,"Corrections bloquantes",IF(AND(H479="Validé",K479="Validé",ISNUMBER(G479),ISNUMBER(J479),G479&gt;='Mode emploi'!$B$17,J479&gt;='Mode emploi'!$B$17,G479&lt;=100,J479&lt;=100,T479="Proposé à validation",U479="Proposé à validation"),"À confirmer par coordination","Révision ou arbitrage"))))</x:f>
        <x:v>Deux avis complets requis</x:v>
      </x:c>
      <x:c r="P479" s="25"/>
      <x:c r="Q479" s="25"/>
      <x:c r="R479" s="20" t="n">
        <x:v>5</x:v>
      </x:c>
      <x:c r="S479" s="20" t="str">
        <x:v>https://renfo-plus-ci.gwyzail.chatgpt.site/atelier/oxydation-corps-simples-3e-renfo</x:v>
      </x:c>
      <x:c r="T479" s="25"/>
      <x:c r="U479" s="25"/>
    </x:row>
    <x:row r="480" ht="72" customHeight="1">
      <x:c r="A480" s="20" t="str">
        <x:v>reduction-oxydes-3e-renfo</x:v>
      </x:c>
      <x:c r="B480" s="20" t="str">
        <x:v>Physique</x:v>
      </x:c>
      <x:c r="C480" s="20" t="str">
        <x:v>3e</x:v>
      </x:c>
      <x:c r="D480" s="20" t="str">
        <x:v>Réduction des oxydes et oxydoréduction</x:v>
      </x:c>
      <x:c r="E480" s="25" t="str">
        <x:v>137</x:v>
      </x:c>
      <x:c r="F480" s="25"/>
      <x:c r="G480" s="27"/>
      <x:c r="H480" s="25"/>
      <x:c r="I480" s="25"/>
      <x:c r="J480" s="27"/>
      <x:c r="K480" s="25"/>
      <x:c r="L480" s="25"/>
      <x:c r="M480" s="25"/>
      <x:c r="N480" s="25"/>
      <x:c r="O480" s="26" t="str">
        <x:f>IF(OR(E480="",F480="",I480="",F480=I480,G480="",J480="",H480="",K480="",P480="",Q480="",T480="",U480=""),"Deux avis complets requis",IF(OR(P480&lt;&gt;E480,Q480&lt;&gt;E480),"Versions à harmoniser",IF(COUNTIFS('Corrections'!$B$5:$B$1004,A480,'Corrections'!$F$5:$F$1004,"Critique",'Corrections'!$J$5:$J$1004,"&lt;&gt;Clôturée")+COUNTIFS('Corrections'!$B$5:$B$1004,A480,'Corrections'!$F$5:$F$1004,"Majeure",'Corrections'!$J$5:$J$1004,"&lt;&gt;Clôturée")&gt;0,"Corrections bloquantes",IF(AND(H480="Validé",K480="Validé",ISNUMBER(G480),ISNUMBER(J480),G480&gt;='Mode emploi'!$B$17,J480&gt;='Mode emploi'!$B$17,G480&lt;=100,J480&lt;=100,T480="Proposé à validation",U480="Proposé à validation"),"À confirmer par coordination","Révision ou arbitrage"))))</x:f>
        <x:v>Deux avis complets requis</x:v>
      </x:c>
      <x:c r="P480" s="25"/>
      <x:c r="Q480" s="25"/>
      <x:c r="R480" s="20" t="n">
        <x:v>5</x:v>
      </x:c>
      <x:c r="S480" s="20" t="str">
        <x:v>https://renfo-plus-ci.gwyzail.chatgpt.site/atelier/reduction-oxydes-3e-renfo</x:v>
      </x:c>
      <x:c r="T480" s="25"/>
      <x:c r="U480" s="25"/>
    </x:row>
    <x:row r="481" ht="72" customHeight="1">
      <x:c r="A481" s="20" t="str">
        <x:v>travail-puissance-3e-renfo</x:v>
      </x:c>
      <x:c r="B481" s="20" t="str">
        <x:v>Physique</x:v>
      </x:c>
      <x:c r="C481" s="20" t="str">
        <x:v>3e</x:v>
      </x:c>
      <x:c r="D481" s="20" t="str">
        <x:v>Travail et puissance mécaniques</x:v>
      </x:c>
      <x:c r="E481" s="25" t="str">
        <x:v>137</x:v>
      </x:c>
      <x:c r="F481" s="25"/>
      <x:c r="G481" s="27"/>
      <x:c r="H481" s="25"/>
      <x:c r="I481" s="25"/>
      <x:c r="J481" s="27"/>
      <x:c r="K481" s="25"/>
      <x:c r="L481" s="25"/>
      <x:c r="M481" s="25"/>
      <x:c r="N481" s="25"/>
      <x:c r="O481" s="26" t="str">
        <x:f>IF(OR(E481="",F481="",I481="",F481=I481,G481="",J481="",H481="",K481="",P481="",Q481="",T481="",U481=""),"Deux avis complets requis",IF(OR(P481&lt;&gt;E481,Q481&lt;&gt;E481),"Versions à harmoniser",IF(COUNTIFS('Corrections'!$B$5:$B$1004,A481,'Corrections'!$F$5:$F$1004,"Critique",'Corrections'!$J$5:$J$1004,"&lt;&gt;Clôturée")+COUNTIFS('Corrections'!$B$5:$B$1004,A481,'Corrections'!$F$5:$F$1004,"Majeure",'Corrections'!$J$5:$J$1004,"&lt;&gt;Clôturée")&gt;0,"Corrections bloquantes",IF(AND(H481="Validé",K481="Validé",ISNUMBER(G481),ISNUMBER(J481),G481&gt;='Mode emploi'!$B$17,J481&gt;='Mode emploi'!$B$17,G481&lt;=100,J481&lt;=100,T481="Proposé à validation",U481="Proposé à validation"),"À confirmer par coordination","Révision ou arbitrage"))))</x:f>
        <x:v>Deux avis complets requis</x:v>
      </x:c>
      <x:c r="P481" s="25"/>
      <x:c r="Q481" s="25"/>
      <x:c r="R481" s="20" t="n">
        <x:v>5</x:v>
      </x:c>
      <x:c r="S481" s="20" t="str">
        <x:v>https://renfo-plus-ci.gwyzail.chatgpt.site/atelier/travail-puissance-3e-renfo</x:v>
      </x:c>
      <x:c r="T481" s="25"/>
      <x:c r="U481" s="25"/>
    </x:row>
    <x:row r="482" ht="72" customHeight="1">
      <x:c r="A482" s="20" t="str">
        <x:v>aimants-bobines-4e-renfo</x:v>
      </x:c>
      <x:c r="B482" s="20" t="str">
        <x:v>Physique</x:v>
      </x:c>
      <x:c r="C482" s="20" t="str">
        <x:v>4e</x:v>
      </x:c>
      <x:c r="D482" s="20" t="str">
        <x:v>Aimants, bobines et électroaimants</x:v>
      </x:c>
      <x:c r="E482" s="25" t="str">
        <x:v>137</x:v>
      </x:c>
      <x:c r="F482" s="25"/>
      <x:c r="G482" s="27"/>
      <x:c r="H482" s="25"/>
      <x:c r="I482" s="25"/>
      <x:c r="J482" s="27"/>
      <x:c r="K482" s="25"/>
      <x:c r="L482" s="25"/>
      <x:c r="M482" s="25"/>
      <x:c r="N482" s="25"/>
      <x:c r="O482" s="26" t="str">
        <x:f>IF(OR(E482="",F482="",I482="",F482=I482,G482="",J482="",H482="",K482="",P482="",Q482="",T482="",U482=""),"Deux avis complets requis",IF(OR(P482&lt;&gt;E482,Q482&lt;&gt;E482),"Versions à harmoniser",IF(COUNTIFS('Corrections'!$B$5:$B$1004,A482,'Corrections'!$F$5:$F$1004,"Critique",'Corrections'!$J$5:$J$1004,"&lt;&gt;Clôturée")+COUNTIFS('Corrections'!$B$5:$B$1004,A482,'Corrections'!$F$5:$F$1004,"Majeure",'Corrections'!$J$5:$J$1004,"&lt;&gt;Clôturée")&gt;0,"Corrections bloquantes",IF(AND(H482="Validé",K482="Validé",ISNUMBER(G482),ISNUMBER(J482),G482&gt;='Mode emploi'!$B$17,J482&gt;='Mode emploi'!$B$17,G482&lt;=100,J482&lt;=100,T482="Proposé à validation",U482="Proposé à validation"),"À confirmer par coordination","Révision ou arbitrage"))))</x:f>
        <x:v>Deux avis complets requis</x:v>
      </x:c>
      <x:c r="P482" s="25"/>
      <x:c r="Q482" s="25"/>
      <x:c r="R482" s="20" t="n">
        <x:v>5</x:v>
      </x:c>
      <x:c r="S482" s="20" t="str">
        <x:v>https://renfo-plus-ci.gwyzail.chatgpt.site/atelier/aimants-bobines-4e-renfo</x:v>
      </x:c>
      <x:c r="T482" s="25"/>
      <x:c r="U482" s="25"/>
    </x:row>
    <x:row r="483" ht="72" customHeight="1">
      <x:c r="A483" s="20" t="str">
        <x:v>couleurs-lumiere-blanche-4e-renfo</x:v>
      </x:c>
      <x:c r="B483" s="20" t="str">
        <x:v>Physique</x:v>
      </x:c>
      <x:c r="C483" s="20" t="str">
        <x:v>4e</x:v>
      </x:c>
      <x:c r="D483" s="20" t="str">
        <x:v>Analyse et synthèse de la lumière blanche</x:v>
      </x:c>
      <x:c r="E483" s="25" t="str">
        <x:v>137</x:v>
      </x:c>
      <x:c r="F483" s="25"/>
      <x:c r="G483" s="27"/>
      <x:c r="H483" s="25"/>
      <x:c r="I483" s="25"/>
      <x:c r="J483" s="27"/>
      <x:c r="K483" s="25"/>
      <x:c r="L483" s="25"/>
      <x:c r="M483" s="25"/>
      <x:c r="N483" s="25"/>
      <x:c r="O483" s="26" t="str">
        <x:f>IF(OR(E483="",F483="",I483="",F483=I483,G483="",J483="",H483="",K483="",P483="",Q483="",T483="",U483=""),"Deux avis complets requis",IF(OR(P483&lt;&gt;E483,Q483&lt;&gt;E483),"Versions à harmoniser",IF(COUNTIFS('Corrections'!$B$5:$B$1004,A483,'Corrections'!$F$5:$F$1004,"Critique",'Corrections'!$J$5:$J$1004,"&lt;&gt;Clôturée")+COUNTIFS('Corrections'!$B$5:$B$1004,A483,'Corrections'!$F$5:$F$1004,"Majeure",'Corrections'!$J$5:$J$1004,"&lt;&gt;Clôturée")&gt;0,"Corrections bloquantes",IF(AND(H483="Validé",K483="Validé",ISNUMBER(G483),ISNUMBER(J483),G483&gt;='Mode emploi'!$B$17,J483&gt;='Mode emploi'!$B$17,G483&lt;=100,J483&lt;=100,T483="Proposé à validation",U483="Proposé à validation"),"À confirmer par coordination","Révision ou arbitrage"))))</x:f>
        <x:v>Deux avis complets requis</x:v>
      </x:c>
      <x:c r="P483" s="25"/>
      <x:c r="Q483" s="25"/>
      <x:c r="R483" s="20" t="n">
        <x:v>5</x:v>
      </x:c>
      <x:c r="S483" s="20" t="str">
        <x:v>https://renfo-plus-ci.gwyzail.chatgpt.site/atelier/couleurs-lumiere-blanche-4e-renfo</x:v>
      </x:c>
      <x:c r="T483" s="25"/>
      <x:c r="U483" s="25"/>
    </x:row>
    <x:row r="484" ht="72" customHeight="1">
      <x:c r="A484" s="20" t="str">
        <x:v>atomes-ions-4e-renfo</x:v>
      </x:c>
      <x:c r="B484" s="20" t="str">
        <x:v>Physique</x:v>
      </x:c>
      <x:c r="C484" s="20" t="str">
        <x:v>4e</x:v>
      </x:c>
      <x:c r="D484" s="20" t="str">
        <x:v>Atomes et ions : comprendre les charges</x:v>
      </x:c>
      <x:c r="E484" s="25" t="str">
        <x:v>137</x:v>
      </x:c>
      <x:c r="F484" s="25"/>
      <x:c r="G484" s="27"/>
      <x:c r="H484" s="25"/>
      <x:c r="I484" s="25"/>
      <x:c r="J484" s="27"/>
      <x:c r="K484" s="25"/>
      <x:c r="L484" s="25"/>
      <x:c r="M484" s="25"/>
      <x:c r="N484" s="25"/>
      <x:c r="O484" s="26" t="str">
        <x:f>IF(OR(E484="",F484="",I484="",F484=I484,G484="",J484="",H484="",K484="",P484="",Q484="",T484="",U484=""),"Deux avis complets requis",IF(OR(P484&lt;&gt;E484,Q484&lt;&gt;E484),"Versions à harmoniser",IF(COUNTIFS('Corrections'!$B$5:$B$1004,A484,'Corrections'!$F$5:$F$1004,"Critique",'Corrections'!$J$5:$J$1004,"&lt;&gt;Clôturée")+COUNTIFS('Corrections'!$B$5:$B$1004,A484,'Corrections'!$F$5:$F$1004,"Majeure",'Corrections'!$J$5:$J$1004,"&lt;&gt;Clôturée")&gt;0,"Corrections bloquantes",IF(AND(H484="Validé",K484="Validé",ISNUMBER(G484),ISNUMBER(J484),G484&gt;='Mode emploi'!$B$17,J484&gt;='Mode emploi'!$B$17,G484&lt;=100,J484&lt;=100,T484="Proposé à validation",U484="Proposé à validation"),"À confirmer par coordination","Révision ou arbitrage"))))</x:f>
        <x:v>Deux avis complets requis</x:v>
      </x:c>
      <x:c r="P484" s="25"/>
      <x:c r="Q484" s="25"/>
      <x:c r="R484" s="20" t="n">
        <x:v>5</x:v>
      </x:c>
      <x:c r="S484" s="20" t="str">
        <x:v>https://renfo-plus-ci.gwyzail.chatgpt.site/atelier/atomes-ions-4e-renfo</x:v>
      </x:c>
      <x:c r="T484" s="25"/>
      <x:c r="U484" s="25"/>
    </x:row>
    <x:row r="485" ht="72" customHeight="1">
      <x:c r="A485" s="20" t="str">
        <x:v>securite-courant-secteur-4e-renfo</x:v>
      </x:c>
      <x:c r="B485" s="20" t="str">
        <x:v>Physique</x:v>
      </x:c>
      <x:c r="C485" s="20" t="str">
        <x:v>4e</x:v>
      </x:c>
      <x:c r="D485" s="20" t="str">
        <x:v>Dangers du courant du secteur et protections</x:v>
      </x:c>
      <x:c r="E485" s="25" t="str">
        <x:v>137</x:v>
      </x:c>
      <x:c r="F485" s="25"/>
      <x:c r="G485" s="27"/>
      <x:c r="H485" s="25"/>
      <x:c r="I485" s="25"/>
      <x:c r="J485" s="27"/>
      <x:c r="K485" s="25"/>
      <x:c r="L485" s="25"/>
      <x:c r="M485" s="25"/>
      <x:c r="N485" s="25"/>
      <x:c r="O485" s="26" t="str">
        <x:f>IF(OR(E485="",F485="",I485="",F485=I485,G485="",J485="",H485="",K485="",P485="",Q485="",T485="",U485=""),"Deux avis complets requis",IF(OR(P485&lt;&gt;E485,Q485&lt;&gt;E485),"Versions à harmoniser",IF(COUNTIFS('Corrections'!$B$5:$B$1004,A485,'Corrections'!$F$5:$F$1004,"Critique",'Corrections'!$J$5:$J$1004,"&lt;&gt;Clôturée")+COUNTIFS('Corrections'!$B$5:$B$1004,A485,'Corrections'!$F$5:$F$1004,"Majeure",'Corrections'!$J$5:$J$1004,"&lt;&gt;Clôturée")&gt;0,"Corrections bloquantes",IF(AND(H485="Validé",K485="Validé",ISNUMBER(G485),ISNUMBER(J485),G485&gt;='Mode emploi'!$B$17,J485&gt;='Mode emploi'!$B$17,G485&lt;=100,J485&lt;=100,T485="Proposé à validation",U485="Proposé à validation"),"À confirmer par coordination","Révision ou arbitrage"))))</x:f>
        <x:v>Deux avis complets requis</x:v>
      </x:c>
      <x:c r="P485" s="25"/>
      <x:c r="Q485" s="25"/>
      <x:c r="R485" s="20" t="n">
        <x:v>5</x:v>
      </x:c>
      <x:c r="S485" s="20" t="str">
        <x:v>https://renfo-plus-ci.gwyzail.chatgpt.site/atelier/securite-courant-secteur-4e-renfo</x:v>
      </x:c>
      <x:c r="T485" s="25"/>
      <x:c r="U485" s="25"/>
    </x:row>
    <x:row r="486" ht="72" customHeight="1">
      <x:c r="A486" s="20" t="str">
        <x:v>cuivre-metal-ion-4e-renfo</x:v>
      </x:c>
      <x:c r="B486" s="20" t="str">
        <x:v>Physique</x:v>
      </x:c>
      <x:c r="C486" s="20" t="str">
        <x:v>4e</x:v>
      </x:c>
      <x:c r="D486" s="20" t="str">
        <x:v>Du métal cuivre à l’ion cuivre et inversement</x:v>
      </x:c>
      <x:c r="E486" s="25" t="str">
        <x:v>137</x:v>
      </x:c>
      <x:c r="F486" s="25"/>
      <x:c r="G486" s="27"/>
      <x:c r="H486" s="25"/>
      <x:c r="I486" s="25"/>
      <x:c r="J486" s="27"/>
      <x:c r="K486" s="25"/>
      <x:c r="L486" s="25"/>
      <x:c r="M486" s="25"/>
      <x:c r="N486" s="25"/>
      <x:c r="O486" s="26" t="str">
        <x:f>IF(OR(E486="",F486="",I486="",F486=I486,G486="",J486="",H486="",K486="",P486="",Q486="",T486="",U486=""),"Deux avis complets requis",IF(OR(P486&lt;&gt;E486,Q486&lt;&gt;E486),"Versions à harmoniser",IF(COUNTIFS('Corrections'!$B$5:$B$1004,A486,'Corrections'!$F$5:$F$1004,"Critique",'Corrections'!$J$5:$J$1004,"&lt;&gt;Clôturée")+COUNTIFS('Corrections'!$B$5:$B$1004,A486,'Corrections'!$F$5:$F$1004,"Majeure",'Corrections'!$J$5:$J$1004,"&lt;&gt;Clôturée")&gt;0,"Corrections bloquantes",IF(AND(H486="Validé",K486="Validé",ISNUMBER(G486),ISNUMBER(J486),G486&gt;='Mode emploi'!$B$17,J486&gt;='Mode emploi'!$B$17,G486&lt;=100,J486&lt;=100,T486="Proposé à validation",U486="Proposé à validation"),"À confirmer par coordination","Révision ou arbitrage"))))</x:f>
        <x:v>Deux avis complets requis</x:v>
      </x:c>
      <x:c r="P486" s="25"/>
      <x:c r="Q486" s="25"/>
      <x:c r="R486" s="20" t="n">
        <x:v>5</x:v>
      </x:c>
      <x:c r="S486" s="20" t="str">
        <x:v>https://renfo-plus-ci.gwyzail.chatgpt.site/atelier/cuivre-metal-ion-4e-renfo</x:v>
      </x:c>
      <x:c r="T486" s="25"/>
      <x:c r="U486" s="25"/>
    </x:row>
    <x:row r="487" ht="72" customHeight="1">
      <x:c r="A487" s="20" t="str">
        <x:v>phases-lune-eclipses-4e-renfo</x:v>
      </x:c>
      <x:c r="B487" s="20" t="str">
        <x:v>Physique</x:v>
      </x:c>
      <x:c r="C487" s="20" t="str">
        <x:v>4e</x:v>
      </x:c>
      <x:c r="D487" s="20" t="str">
        <x:v>Phases de la Lune et éclipses</x:v>
      </x:c>
      <x:c r="E487" s="25" t="str">
        <x:v>137</x:v>
      </x:c>
      <x:c r="F487" s="25"/>
      <x:c r="G487" s="27"/>
      <x:c r="H487" s="25"/>
      <x:c r="I487" s="25"/>
      <x:c r="J487" s="27"/>
      <x:c r="K487" s="25"/>
      <x:c r="L487" s="25"/>
      <x:c r="M487" s="25"/>
      <x:c r="N487" s="25"/>
      <x:c r="O487" s="26" t="str">
        <x:f>IF(OR(E487="",F487="",I487="",F487=I487,G487="",J487="",H487="",K487="",P487="",Q487="",T487="",U487=""),"Deux avis complets requis",IF(OR(P487&lt;&gt;E487,Q487&lt;&gt;E487),"Versions à harmoniser",IF(COUNTIFS('Corrections'!$B$5:$B$1004,A487,'Corrections'!$F$5:$F$1004,"Critique",'Corrections'!$J$5:$J$1004,"&lt;&gt;Clôturée")+COUNTIFS('Corrections'!$B$5:$B$1004,A487,'Corrections'!$F$5:$F$1004,"Majeure",'Corrections'!$J$5:$J$1004,"&lt;&gt;Clôturée")&gt;0,"Corrections bloquantes",IF(AND(H487="Validé",K487="Validé",ISNUMBER(G487),ISNUMBER(J487),G487&gt;='Mode emploi'!$B$17,J487&gt;='Mode emploi'!$B$17,G487&lt;=100,J487&lt;=100,T487="Proposé à validation",U487="Proposé à validation"),"À confirmer par coordination","Révision ou arbitrage"))))</x:f>
        <x:v>Deux avis complets requis</x:v>
      </x:c>
      <x:c r="P487" s="25"/>
      <x:c r="Q487" s="25"/>
      <x:c r="R487" s="20" t="n">
        <x:v>5</x:v>
      </x:c>
      <x:c r="S487" s="20" t="str">
        <x:v>https://renfo-plus-ci.gwyzail.chatgpt.site/atelier/phases-lune-eclipses-4e-renfo</x:v>
      </x:c>
      <x:c r="T487" s="25"/>
      <x:c r="U487" s="25"/>
    </x:row>
    <x:row r="488" ht="72" customHeight="1">
      <x:c r="A488" s="20" t="str">
        <x:v>production-tension-alternative-4e-renfo</x:v>
      </x:c>
      <x:c r="B488" s="20" t="str">
        <x:v>Physique</x:v>
      </x:c>
      <x:c r="C488" s="20" t="str">
        <x:v>4e</x:v>
      </x:c>
      <x:c r="D488" s="20" t="str">
        <x:v>Produire et reconnaître une tension alternative</x:v>
      </x:c>
      <x:c r="E488" s="25" t="str">
        <x:v>137</x:v>
      </x:c>
      <x:c r="F488" s="25"/>
      <x:c r="G488" s="27"/>
      <x:c r="H488" s="25"/>
      <x:c r="I488" s="25"/>
      <x:c r="J488" s="27"/>
      <x:c r="K488" s="25"/>
      <x:c r="L488" s="25"/>
      <x:c r="M488" s="25"/>
      <x:c r="N488" s="25"/>
      <x:c r="O488" s="26" t="str">
        <x:f>IF(OR(E488="",F488="",I488="",F488=I488,G488="",J488="",H488="",K488="",P488="",Q488="",T488="",U488=""),"Deux avis complets requis",IF(OR(P488&lt;&gt;E488,Q488&lt;&gt;E488),"Versions à harmoniser",IF(COUNTIFS('Corrections'!$B$5:$B$1004,A488,'Corrections'!$F$5:$F$1004,"Critique",'Corrections'!$J$5:$J$1004,"&lt;&gt;Clôturée")+COUNTIFS('Corrections'!$B$5:$B$1004,A488,'Corrections'!$F$5:$F$1004,"Majeure",'Corrections'!$J$5:$J$1004,"&lt;&gt;Clôturée")&gt;0,"Corrections bloquantes",IF(AND(H488="Validé",K488="Validé",ISNUMBER(G488),ISNUMBER(J488),G488&gt;='Mode emploi'!$B$17,J488&gt;='Mode emploi'!$B$17,G488&lt;=100,J488&lt;=100,T488="Proposé à validation",U488="Proposé à validation"),"À confirmer par coordination","Révision ou arbitrage"))))</x:f>
        <x:v>Deux avis complets requis</x:v>
      </x:c>
      <x:c r="P488" s="25"/>
      <x:c r="Q488" s="25"/>
      <x:c r="R488" s="20" t="n">
        <x:v>5</x:v>
      </x:c>
      <x:c r="S488" s="20" t="str">
        <x:v>https://renfo-plus-ci.gwyzail.chatgpt.site/atelier/production-tension-alternative-4e-renfo</x:v>
      </x:c>
      <x:c r="T488" s="25"/>
      <x:c r="U488" s="25"/>
    </x:row>
    <x:row r="489" ht="72" customHeight="1">
      <x:c r="A489" s="20" t="str">
        <x:v>propagation-lumiere-4e-renfo</x:v>
      </x:c>
      <x:c r="B489" s="20" t="str">
        <x:v>Physique</x:v>
      </x:c>
      <x:c r="C489" s="20" t="str">
        <x:v>4e</x:v>
      </x:c>
      <x:c r="D489" s="20" t="str">
        <x:v>Propagation de la lumière et formation des ombres</x:v>
      </x:c>
      <x:c r="E489" s="25" t="str">
        <x:v>137</x:v>
      </x:c>
      <x:c r="F489" s="25"/>
      <x:c r="G489" s="27"/>
      <x:c r="H489" s="25"/>
      <x:c r="I489" s="25"/>
      <x:c r="J489" s="27"/>
      <x:c r="K489" s="25"/>
      <x:c r="L489" s="25"/>
      <x:c r="M489" s="25"/>
      <x:c r="N489" s="25"/>
      <x:c r="O489" s="26" t="str">
        <x:f>IF(OR(E489="",F489="",I489="",F489=I489,G489="",J489="",H489="",K489="",P489="",Q489="",T489="",U489=""),"Deux avis complets requis",IF(OR(P489&lt;&gt;E489,Q489&lt;&gt;E489),"Versions à harmoniser",IF(COUNTIFS('Corrections'!$B$5:$B$1004,A489,'Corrections'!$F$5:$F$1004,"Critique",'Corrections'!$J$5:$J$1004,"&lt;&gt;Clôturée")+COUNTIFS('Corrections'!$B$5:$B$1004,A489,'Corrections'!$F$5:$F$1004,"Majeure",'Corrections'!$J$5:$J$1004,"&lt;&gt;Clôturée")&gt;0,"Corrections bloquantes",IF(AND(H489="Validé",K489="Validé",ISNUMBER(G489),ISNUMBER(J489),G489&gt;='Mode emploi'!$B$17,J489&gt;='Mode emploi'!$B$17,G489&lt;=100,J489&lt;=100,T489="Proposé à validation",U489="Proposé à validation"),"À confirmer par coordination","Révision ou arbitrage"))))</x:f>
        <x:v>Deux avis complets requis</x:v>
      </x:c>
      <x:c r="P489" s="25"/>
      <x:c r="Q489" s="25"/>
      <x:c r="R489" s="20" t="n">
        <x:v>5</x:v>
      </x:c>
      <x:c r="S489" s="20" t="str">
        <x:v>https://renfo-plus-ci.gwyzail.chatgpt.site/atelier/propagation-lumiere-4e-renfo</x:v>
      </x:c>
      <x:c r="T489" s="25"/>
      <x:c r="U489" s="25"/>
    </x:row>
    <x:row r="490" ht="72" customHeight="1">
      <x:c r="A490" s="20" t="str">
        <x:v>qualite-eau-4e-renfo</x:v>
      </x:c>
      <x:c r="B490" s="20" t="str">
        <x:v>Physique</x:v>
      </x:c>
      <x:c r="C490" s="20" t="str">
        <x:v>4e</x:v>
      </x:c>
      <x:c r="D490" s="20" t="str">
        <x:v>Qualité de l’eau : lire une analyse sans tirer de fausse conclusion</x:v>
      </x:c>
      <x:c r="E490" s="25" t="str">
        <x:v>137</x:v>
      </x:c>
      <x:c r="F490" s="25"/>
      <x:c r="G490" s="27"/>
      <x:c r="H490" s="25"/>
      <x:c r="I490" s="25"/>
      <x:c r="J490" s="27"/>
      <x:c r="K490" s="25"/>
      <x:c r="L490" s="25"/>
      <x:c r="M490" s="25"/>
      <x:c r="N490" s="25"/>
      <x:c r="O490" s="26" t="str">
        <x:f>IF(OR(E490="",F490="",I490="",F490=I490,G490="",J490="",H490="",K490="",P490="",Q490="",T490="",U490=""),"Deux avis complets requis",IF(OR(P490&lt;&gt;E490,Q490&lt;&gt;E490),"Versions à harmoniser",IF(COUNTIFS('Corrections'!$B$5:$B$1004,A490,'Corrections'!$F$5:$F$1004,"Critique",'Corrections'!$J$5:$J$1004,"&lt;&gt;Clôturée")+COUNTIFS('Corrections'!$B$5:$B$1004,A490,'Corrections'!$F$5:$F$1004,"Majeure",'Corrections'!$J$5:$J$1004,"&lt;&gt;Clôturée")&gt;0,"Corrections bloquantes",IF(AND(H490="Validé",K490="Validé",ISNUMBER(G490),ISNUMBER(J490),G490&gt;='Mode emploi'!$B$17,J490&gt;='Mode emploi'!$B$17,G490&lt;=100,J490&lt;=100,T490="Proposé à validation",U490="Proposé à validation"),"À confirmer par coordination","Révision ou arbitrage"))))</x:f>
        <x:v>Deux avis complets requis</x:v>
      </x:c>
      <x:c r="P490" s="25"/>
      <x:c r="Q490" s="25"/>
      <x:c r="R490" s="20" t="n">
        <x:v>5</x:v>
      </x:c>
      <x:c r="S490" s="20" t="str">
        <x:v>https://renfo-plus-ci.gwyzail.chatgpt.site/atelier/qualite-eau-4e-renfo</x:v>
      </x:c>
      <x:c r="T490" s="25"/>
      <x:c r="U490" s="25"/>
    </x:row>
    <x:row r="491" ht="72" customHeight="1">
      <x:c r="A491" s="20" t="str">
        <x:v>sources-recepteurs-lumiere-4e-renfo</x:v>
      </x:c>
      <x:c r="B491" s="20" t="str">
        <x:v>Physique</x:v>
      </x:c>
      <x:c r="C491" s="20" t="str">
        <x:v>4e</x:v>
      </x:c>
      <x:c r="D491" s="20" t="str">
        <x:v>Sources et récepteurs de lumière</x:v>
      </x:c>
      <x:c r="E491" s="25" t="str">
        <x:v>137</x:v>
      </x:c>
      <x:c r="F491" s="25"/>
      <x:c r="G491" s="27"/>
      <x:c r="H491" s="25"/>
      <x:c r="I491" s="25"/>
      <x:c r="J491" s="27"/>
      <x:c r="K491" s="25"/>
      <x:c r="L491" s="25"/>
      <x:c r="M491" s="25"/>
      <x:c r="N491" s="25"/>
      <x:c r="O491" s="26" t="str">
        <x:f>IF(OR(E491="",F491="",I491="",F491=I491,G491="",J491="",H491="",K491="",P491="",Q491="",T491="",U491=""),"Deux avis complets requis",IF(OR(P491&lt;&gt;E491,Q491&lt;&gt;E491),"Versions à harmoniser",IF(COUNTIFS('Corrections'!$B$5:$B$1004,A491,'Corrections'!$F$5:$F$1004,"Critique",'Corrections'!$J$5:$J$1004,"&lt;&gt;Clôturée")+COUNTIFS('Corrections'!$B$5:$B$1004,A491,'Corrections'!$F$5:$F$1004,"Majeure",'Corrections'!$J$5:$J$1004,"&lt;&gt;Clôturée")&gt;0,"Corrections bloquantes",IF(AND(H491="Validé",K491="Validé",ISNUMBER(G491),ISNUMBER(J491),G491&gt;='Mode emploi'!$B$17,J491&gt;='Mode emploi'!$B$17,G491&lt;=100,J491&lt;=100,T491="Proposé à validation",U491="Proposé à validation"),"À confirmer par coordination","Révision ou arbitrage"))))</x:f>
        <x:v>Deux avis complets requis</x:v>
      </x:c>
      <x:c r="P491" s="25"/>
      <x:c r="Q491" s="25"/>
      <x:c r="R491" s="20" t="n">
        <x:v>5</x:v>
      </x:c>
      <x:c r="S491" s="20" t="str">
        <x:v>https://renfo-plus-ci.gwyzail.chatgpt.site/atelier/sources-recepteurs-lumiere-4e-renfo</x:v>
      </x:c>
      <x:c r="T491" s="25"/>
      <x:c r="U491" s="25"/>
    </x:row>
    <x:row r="492" ht="72" customHeight="1">
      <x:c r="A492" s="20" t="str">
        <x:v>tension-sinusoidale-4e-renfo</x:v>
      </x:c>
      <x:c r="B492" s="20" t="str">
        <x:v>Physique</x:v>
      </x:c>
      <x:c r="C492" s="20" t="str">
        <x:v>4e</x:v>
      </x:c>
      <x:c r="D492" s="20" t="str">
        <x:v>Tension alternative sinusoïdale : période, fréquence et amplitude</x:v>
      </x:c>
      <x:c r="E492" s="25" t="str">
        <x:v>137</x:v>
      </x:c>
      <x:c r="F492" s="25"/>
      <x:c r="G492" s="27"/>
      <x:c r="H492" s="25"/>
      <x:c r="I492" s="25"/>
      <x:c r="J492" s="27"/>
      <x:c r="K492" s="25"/>
      <x:c r="L492" s="25"/>
      <x:c r="M492" s="25"/>
      <x:c r="N492" s="25"/>
      <x:c r="O492" s="26" t="str">
        <x:f>IF(OR(E492="",F492="",I492="",F492=I492,G492="",J492="",H492="",K492="",P492="",Q492="",T492="",U492=""),"Deux avis complets requis",IF(OR(P492&lt;&gt;E492,Q492&lt;&gt;E492),"Versions à harmoniser",IF(COUNTIFS('Corrections'!$B$5:$B$1004,A492,'Corrections'!$F$5:$F$1004,"Critique",'Corrections'!$J$5:$J$1004,"&lt;&gt;Clôturée")+COUNTIFS('Corrections'!$B$5:$B$1004,A492,'Corrections'!$F$5:$F$1004,"Majeure",'Corrections'!$J$5:$J$1004,"&lt;&gt;Clôturée")&gt;0,"Corrections bloquantes",IF(AND(H492="Validé",K492="Validé",ISNUMBER(G492),ISNUMBER(J492),G492&gt;='Mode emploi'!$B$17,J492&gt;='Mode emploi'!$B$17,G492&lt;=100,J492&lt;=100,T492="Proposé à validation",U492="Proposé à validation"),"À confirmer par coordination","Révision ou arbitrage"))))</x:f>
        <x:v>Deux avis complets requis</x:v>
      </x:c>
      <x:c r="P492" s="25"/>
      <x:c r="Q492" s="25"/>
      <x:c r="R492" s="20" t="n">
        <x:v>5</x:v>
      </x:c>
      <x:c r="S492" s="20" t="str">
        <x:v>https://renfo-plus-ci.gwyzail.chatgpt.site/atelier/tension-sinusoidale-4e-renfo</x:v>
      </x:c>
      <x:c r="T492" s="25"/>
      <x:c r="U492" s="25"/>
    </x:row>
    <x:row r="493" ht="72" customHeight="1">
      <x:c r="A493" s="20" t="str">
        <x:v>traitement-eau-4e-4e-renfo</x:v>
      </x:c>
      <x:c r="B493" s="20" t="str">
        <x:v>Physique</x:v>
      </x:c>
      <x:c r="C493" s="20" t="str">
        <x:v>4e</x:v>
      </x:c>
      <x:c r="D493" s="20" t="str">
        <x:v>Traiter l’eau : séparer, désinfecter et contrôler</x:v>
      </x:c>
      <x:c r="E493" s="25" t="str">
        <x:v>137</x:v>
      </x:c>
      <x:c r="F493" s="25"/>
      <x:c r="G493" s="27"/>
      <x:c r="H493" s="25"/>
      <x:c r="I493" s="25"/>
      <x:c r="J493" s="27"/>
      <x:c r="K493" s="25"/>
      <x:c r="L493" s="25"/>
      <x:c r="M493" s="25"/>
      <x:c r="N493" s="25"/>
      <x:c r="O493" s="26" t="str">
        <x:f>IF(OR(E493="",F493="",I493="",F493=I493,G493="",J493="",H493="",K493="",P493="",Q493="",T493="",U493=""),"Deux avis complets requis",IF(OR(P493&lt;&gt;E493,Q493&lt;&gt;E493),"Versions à harmoniser",IF(COUNTIFS('Corrections'!$B$5:$B$1004,A493,'Corrections'!$F$5:$F$1004,"Critique",'Corrections'!$J$5:$J$1004,"&lt;&gt;Clôturée")+COUNTIFS('Corrections'!$B$5:$B$1004,A493,'Corrections'!$F$5:$F$1004,"Majeure",'Corrections'!$J$5:$J$1004,"&lt;&gt;Clôturée")&gt;0,"Corrections bloquantes",IF(AND(H493="Validé",K493="Validé",ISNUMBER(G493),ISNUMBER(J493),G493&gt;='Mode emploi'!$B$17,J493&gt;='Mode emploi'!$B$17,G493&lt;=100,J493&lt;=100,T493="Proposé à validation",U493="Proposé à validation"),"À confirmer par coordination","Révision ou arbitrage"))))</x:f>
        <x:v>Deux avis complets requis</x:v>
      </x:c>
      <x:c r="P493" s="25"/>
      <x:c r="Q493" s="25"/>
      <x:c r="R493" s="20" t="n">
        <x:v>5</x:v>
      </x:c>
      <x:c r="S493" s="20" t="str">
        <x:v>https://renfo-plus-ci.gwyzail.chatgpt.site/atelier/traitement-eau-4e-4e-renfo</x:v>
      </x:c>
      <x:c r="T493" s="25"/>
      <x:c r="U493" s="25"/>
    </x:row>
    <x:row r="494" ht="72" customHeight="1">
      <x:c r="A494" s="20" t="str">
        <x:v>transformation-redressement-lissage-4e-renfo</x:v>
      </x:c>
      <x:c r="B494" s="20" t="str">
        <x:v>Physique</x:v>
      </x:c>
      <x:c r="C494" s="20" t="str">
        <x:v>4e</x:v>
      </x:c>
      <x:c r="D494" s="20" t="str">
        <x:v>Transformer, redresser et lisser une tension</x:v>
      </x:c>
      <x:c r="E494" s="25" t="str">
        <x:v>137</x:v>
      </x:c>
      <x:c r="F494" s="25"/>
      <x:c r="G494" s="27"/>
      <x:c r="H494" s="25"/>
      <x:c r="I494" s="25"/>
      <x:c r="J494" s="27"/>
      <x:c r="K494" s="25"/>
      <x:c r="L494" s="25"/>
      <x:c r="M494" s="25"/>
      <x:c r="N494" s="25"/>
      <x:c r="O494" s="26" t="str">
        <x:f>IF(OR(E494="",F494="",I494="",F494=I494,G494="",J494="",H494="",K494="",P494="",Q494="",T494="",U494=""),"Deux avis complets requis",IF(OR(P494&lt;&gt;E494,Q494&lt;&gt;E494),"Versions à harmoniser",IF(COUNTIFS('Corrections'!$B$5:$B$1004,A494,'Corrections'!$F$5:$F$1004,"Critique",'Corrections'!$J$5:$J$1004,"&lt;&gt;Clôturée")+COUNTIFS('Corrections'!$B$5:$B$1004,A494,'Corrections'!$F$5:$F$1004,"Majeure",'Corrections'!$J$5:$J$1004,"&lt;&gt;Clôturée")&gt;0,"Corrections bloquantes",IF(AND(H494="Validé",K494="Validé",ISNUMBER(G494),ISNUMBER(J494),G494&gt;='Mode emploi'!$B$17,J494&gt;='Mode emploi'!$B$17,G494&lt;=100,J494&lt;=100,T494="Proposé à validation",U494="Proposé à validation"),"À confirmer par coordination","Révision ou arbitrage"))))</x:f>
        <x:v>Deux avis complets requis</x:v>
      </x:c>
      <x:c r="P494" s="25"/>
      <x:c r="Q494" s="25"/>
      <x:c r="R494" s="20" t="n">
        <x:v>5</x:v>
      </x:c>
      <x:c r="S494" s="20" t="str">
        <x:v>https://renfo-plus-ci.gwyzail.chatgpt.site/atelier/transformation-redressement-lissage-4e-renfo</x:v>
      </x:c>
      <x:c r="T494" s="25"/>
      <x:c r="U494" s="25"/>
    </x:row>
    <x:row r="495" ht="72" customHeight="1">
      <x:c r="A495" s="20" t="str">
        <x:v>adaptation-generateur-5e-renfo</x:v>
      </x:c>
      <x:c r="B495" s="20" t="str">
        <x:v>Physique</x:v>
      </x:c>
      <x:c r="C495" s="20" t="str">
        <x:v>5e</x:v>
      </x:c>
      <x:c r="D495" s="20" t="str">
        <x:v>Adapter un générateur à un récepteur</x:v>
      </x:c>
      <x:c r="E495" s="25" t="str">
        <x:v>137</x:v>
      </x:c>
      <x:c r="F495" s="25"/>
      <x:c r="G495" s="27"/>
      <x:c r="H495" s="25"/>
      <x:c r="I495" s="25"/>
      <x:c r="J495" s="27"/>
      <x:c r="K495" s="25"/>
      <x:c r="L495" s="25"/>
      <x:c r="M495" s="25"/>
      <x:c r="N495" s="25"/>
      <x:c r="O495" s="26" t="str">
        <x:f>IF(OR(E495="",F495="",I495="",F495=I495,G495="",J495="",H495="",K495="",P495="",Q495="",T495="",U495=""),"Deux avis complets requis",IF(OR(P495&lt;&gt;E495,Q495&lt;&gt;E495),"Versions à harmoniser",IF(COUNTIFS('Corrections'!$B$5:$B$1004,A495,'Corrections'!$F$5:$F$1004,"Critique",'Corrections'!$J$5:$J$1004,"&lt;&gt;Clôturée")+COUNTIFS('Corrections'!$B$5:$B$1004,A495,'Corrections'!$F$5:$F$1004,"Majeure",'Corrections'!$J$5:$J$1004,"&lt;&gt;Clôturée")&gt;0,"Corrections bloquantes",IF(AND(H495="Validé",K495="Validé",ISNUMBER(G495),ISNUMBER(J495),G495&gt;='Mode emploi'!$B$17,J495&gt;='Mode emploi'!$B$17,G495&lt;=100,J495&lt;=100,T495="Proposé à validation",U495="Proposé à validation"),"À confirmer par coordination","Révision ou arbitrage"))))</x:f>
        <x:v>Deux avis complets requis</x:v>
      </x:c>
      <x:c r="P495" s="25"/>
      <x:c r="Q495" s="25"/>
      <x:c r="R495" s="20" t="n">
        <x:v>5</x:v>
      </x:c>
      <x:c r="S495" s="20" t="str">
        <x:v>https://renfo-plus-ci.gwyzail.chatgpt.site/atelier/adaptation-generateur-5e-renfo</x:v>
      </x:c>
      <x:c r="T495" s="25"/>
      <x:c r="U495" s="25"/>
    </x:row>
    <x:row r="496" ht="72" customHeight="1">
      <x:c r="A496" s="20" t="str">
        <x:v>lampes-serie-derivation-5e-renfo</x:v>
      </x:c>
      <x:c r="B496" s="20" t="str">
        <x:v>Physique</x:v>
      </x:c>
      <x:c r="C496" s="20" t="str">
        <x:v>5e</x:v>
      </x:c>
      <x:c r="D496" s="20" t="str">
        <x:v>Associer des lampes en série et en dérivation</x:v>
      </x:c>
      <x:c r="E496" s="25" t="str">
        <x:v>137</x:v>
      </x:c>
      <x:c r="F496" s="25"/>
      <x:c r="G496" s="27"/>
      <x:c r="H496" s="25"/>
      <x:c r="I496" s="25"/>
      <x:c r="J496" s="27"/>
      <x:c r="K496" s="25"/>
      <x:c r="L496" s="25"/>
      <x:c r="M496" s="25"/>
      <x:c r="N496" s="25"/>
      <x:c r="O496" s="26" t="str">
        <x:f>IF(OR(E496="",F496="",I496="",F496=I496,G496="",J496="",H496="",K496="",P496="",Q496="",T496="",U496=""),"Deux avis complets requis",IF(OR(P496&lt;&gt;E496,Q496&lt;&gt;E496),"Versions à harmoniser",IF(COUNTIFS('Corrections'!$B$5:$B$1004,A496,'Corrections'!$F$5:$F$1004,"Critique",'Corrections'!$J$5:$J$1004,"&lt;&gt;Clôturée")+COUNTIFS('Corrections'!$B$5:$B$1004,A496,'Corrections'!$F$5:$F$1004,"Majeure",'Corrections'!$J$5:$J$1004,"&lt;&gt;Clôturée")&gt;0,"Corrections bloquantes",IF(AND(H496="Validé",K496="Validé",ISNUMBER(G496),ISNUMBER(J496),G496&gt;='Mode emploi'!$B$17,J496&gt;='Mode emploi'!$B$17,G496&lt;=100,J496&lt;=100,T496="Proposé à validation",U496="Proposé à validation"),"À confirmer par coordination","Révision ou arbitrage"))))</x:f>
        <x:v>Deux avis complets requis</x:v>
      </x:c>
      <x:c r="P496" s="25"/>
      <x:c r="Q496" s="25"/>
      <x:c r="R496" s="20" t="n">
        <x:v>5</x:v>
      </x:c>
      <x:c r="S496" s="20" t="str">
        <x:v>https://renfo-plus-ci.gwyzail.chatgpt.site/atelier/lampes-serie-derivation-5e-renfo</x:v>
      </x:c>
      <x:c r="T496" s="25"/>
      <x:c r="U496" s="25"/>
    </x:row>
    <x:row r="497" ht="72" customHeight="1">
      <x:c r="A497" s="20" t="str">
        <x:v>piles-serie-5e-renfo</x:v>
      </x:c>
      <x:c r="B497" s="20" t="str">
        <x:v>Physique</x:v>
      </x:c>
      <x:c r="C497" s="20" t="str">
        <x:v>5e</x:v>
      </x:c>
      <x:c r="D497" s="20" t="str">
        <x:v>Associer des piles en série</x:v>
      </x:c>
      <x:c r="E497" s="25" t="str">
        <x:v>137</x:v>
      </x:c>
      <x:c r="F497" s="25"/>
      <x:c r="G497" s="27"/>
      <x:c r="H497" s="25"/>
      <x:c r="I497" s="25"/>
      <x:c r="J497" s="27"/>
      <x:c r="K497" s="25"/>
      <x:c r="L497" s="25"/>
      <x:c r="M497" s="25"/>
      <x:c r="N497" s="25"/>
      <x:c r="O497" s="26" t="str">
        <x:f>IF(OR(E497="",F497="",I497="",F497=I497,G497="",J497="",H497="",K497="",P497="",Q497="",T497="",U497=""),"Deux avis complets requis",IF(OR(P497&lt;&gt;E497,Q497&lt;&gt;E497),"Versions à harmoniser",IF(COUNTIFS('Corrections'!$B$5:$B$1004,A497,'Corrections'!$F$5:$F$1004,"Critique",'Corrections'!$J$5:$J$1004,"&lt;&gt;Clôturée")+COUNTIFS('Corrections'!$B$5:$B$1004,A497,'Corrections'!$F$5:$F$1004,"Majeure",'Corrections'!$J$5:$J$1004,"&lt;&gt;Clôturée")&gt;0,"Corrections bloquantes",IF(AND(H497="Validé",K497="Validé",ISNUMBER(G497),ISNUMBER(J497),G497&gt;='Mode emploi'!$B$17,J497&gt;='Mode emploi'!$B$17,G497&lt;=100,J497&lt;=100,T497="Proposé à validation",U497="Proposé à validation"),"À confirmer par coordination","Révision ou arbitrage"))))</x:f>
        <x:v>Deux avis complets requis</x:v>
      </x:c>
      <x:c r="P497" s="25"/>
      <x:c r="Q497" s="25"/>
      <x:c r="R497" s="20" t="n">
        <x:v>5</x:v>
      </x:c>
      <x:c r="S497" s="20" t="str">
        <x:v>https://renfo-plus-ci.gwyzail.chatgpt.site/atelier/piles-serie-5e-renfo</x:v>
      </x:c>
      <x:c r="T497" s="25"/>
      <x:c r="U497" s="25"/>
    </x:row>
    <x:row r="498" ht="72" customHeight="1">
      <x:c r="A498" s="20" t="str">
        <x:v>atomes-molecules-5e-renfo</x:v>
      </x:c>
      <x:c r="B498" s="20" t="str">
        <x:v>Physique</x:v>
      </x:c>
      <x:c r="C498" s="20" t="str">
        <x:v>5e</x:v>
      </x:c>
      <x:c r="D498" s="20" t="str">
        <x:v>Atomes, molécules et formules</x:v>
      </x:c>
      <x:c r="E498" s="25" t="str">
        <x:v>137</x:v>
      </x:c>
      <x:c r="F498" s="25"/>
      <x:c r="G498" s="27"/>
      <x:c r="H498" s="25"/>
      <x:c r="I498" s="25"/>
      <x:c r="J498" s="27"/>
      <x:c r="K498" s="25"/>
      <x:c r="L498" s="25"/>
      <x:c r="M498" s="25"/>
      <x:c r="N498" s="25"/>
      <x:c r="O498" s="26" t="str">
        <x:f>IF(OR(E498="",F498="",I498="",F498=I498,G498="",J498="",H498="",K498="",P498="",Q498="",T498="",U498=""),"Deux avis complets requis",IF(OR(P498&lt;&gt;E498,Q498&lt;&gt;E498),"Versions à harmoniser",IF(COUNTIFS('Corrections'!$B$5:$B$1004,A498,'Corrections'!$F$5:$F$1004,"Critique",'Corrections'!$J$5:$J$1004,"&lt;&gt;Clôturée")+COUNTIFS('Corrections'!$B$5:$B$1004,A498,'Corrections'!$F$5:$F$1004,"Majeure",'Corrections'!$J$5:$J$1004,"&lt;&gt;Clôturée")&gt;0,"Corrections bloquantes",IF(AND(H498="Validé",K498="Validé",ISNUMBER(G498),ISNUMBER(J498),G498&gt;='Mode emploi'!$B$17,J498&gt;='Mode emploi'!$B$17,G498&lt;=100,J498&lt;=100,T498="Proposé à validation",U498="Proposé à validation"),"À confirmer par coordination","Révision ou arbitrage"))))</x:f>
        <x:v>Deux avis complets requis</x:v>
      </x:c>
      <x:c r="P498" s="25"/>
      <x:c r="Q498" s="25"/>
      <x:c r="R498" s="20" t="n">
        <x:v>5</x:v>
      </x:c>
      <x:c r="S498" s="20" t="str">
        <x:v>https://renfo-plus-ci.gwyzail.chatgpt.site/atelier/atomes-molecules-5e-renfo</x:v>
      </x:c>
      <x:c r="T498" s="25"/>
      <x:c r="U498" s="25"/>
    </x:row>
    <x:row r="499" ht="72" customHeight="1">
      <x:c r="A499" s="20" t="str">
        <x:v>combustion-carbone-5e-renfo</x:v>
      </x:c>
      <x:c r="B499" s="20" t="str">
        <x:v>Physique</x:v>
      </x:c>
      <x:c r="C499" s="20" t="str">
        <x:v>5e</x:v>
      </x:c>
      <x:c r="D499" s="20" t="str">
        <x:v>La combustion du carbone</x:v>
      </x:c>
      <x:c r="E499" s="25" t="str">
        <x:v>137</x:v>
      </x:c>
      <x:c r="F499" s="25"/>
      <x:c r="G499" s="27"/>
      <x:c r="H499" s="25"/>
      <x:c r="I499" s="25"/>
      <x:c r="J499" s="27"/>
      <x:c r="K499" s="25"/>
      <x:c r="L499" s="25"/>
      <x:c r="M499" s="25"/>
      <x:c r="N499" s="25"/>
      <x:c r="O499" s="26" t="str">
        <x:f>IF(OR(E499="",F499="",I499="",F499=I499,G499="",J499="",H499="",K499="",P499="",Q499="",T499="",U499=""),"Deux avis complets requis",IF(OR(P499&lt;&gt;E499,Q499&lt;&gt;E499),"Versions à harmoniser",IF(COUNTIFS('Corrections'!$B$5:$B$1004,A499,'Corrections'!$F$5:$F$1004,"Critique",'Corrections'!$J$5:$J$1004,"&lt;&gt;Clôturée")+COUNTIFS('Corrections'!$B$5:$B$1004,A499,'Corrections'!$F$5:$F$1004,"Majeure",'Corrections'!$J$5:$J$1004,"&lt;&gt;Clôturée")&gt;0,"Corrections bloquantes",IF(AND(H499="Validé",K499="Validé",ISNUMBER(G499),ISNUMBER(J499),G499&gt;='Mode emploi'!$B$17,J499&gt;='Mode emploi'!$B$17,G499&lt;=100,J499&lt;=100,T499="Proposé à validation",U499="Proposé à validation"),"À confirmer par coordination","Révision ou arbitrage"))))</x:f>
        <x:v>Deux avis complets requis</x:v>
      </x:c>
      <x:c r="P499" s="25"/>
      <x:c r="Q499" s="25"/>
      <x:c r="R499" s="20" t="n">
        <x:v>5</x:v>
      </x:c>
      <x:c r="S499" s="20" t="str">
        <x:v>https://renfo-plus-ci.gwyzail.chatgpt.site/atelier/combustion-carbone-5e-renfo</x:v>
      </x:c>
      <x:c r="T499" s="25"/>
      <x:c r="U499" s="25"/>
    </x:row>
    <x:row r="500" ht="72" customHeight="1">
      <x:c r="A500" s="20" t="str">
        <x:v>combustion-soufre-5e-renfo</x:v>
      </x:c>
      <x:c r="B500" s="20" t="str">
        <x:v>Physique</x:v>
      </x:c>
      <x:c r="C500" s="20" t="str">
        <x:v>5e</x:v>
      </x:c>
      <x:c r="D500" s="20" t="str">
        <x:v>La combustion du soufre</x:v>
      </x:c>
      <x:c r="E500" s="25" t="str">
        <x:v>137</x:v>
      </x:c>
      <x:c r="F500" s="25"/>
      <x:c r="G500" s="27"/>
      <x:c r="H500" s="25"/>
      <x:c r="I500" s="25"/>
      <x:c r="J500" s="27"/>
      <x:c r="K500" s="25"/>
      <x:c r="L500" s="25"/>
      <x:c r="M500" s="25"/>
      <x:c r="N500" s="25"/>
      <x:c r="O500" s="26" t="str">
        <x:f>IF(OR(E500="",F500="",I500="",F500=I500,G500="",J500="",H500="",K500="",P500="",Q500="",T500="",U500=""),"Deux avis complets requis",IF(OR(P500&lt;&gt;E500,Q500&lt;&gt;E500),"Versions à harmoniser",IF(COUNTIFS('Corrections'!$B$5:$B$1004,A500,'Corrections'!$F$5:$F$1004,"Critique",'Corrections'!$J$5:$J$1004,"&lt;&gt;Clôturée")+COUNTIFS('Corrections'!$B$5:$B$1004,A500,'Corrections'!$F$5:$F$1004,"Majeure",'Corrections'!$J$5:$J$1004,"&lt;&gt;Clôturée")&gt;0,"Corrections bloquantes",IF(AND(H500="Validé",K500="Validé",ISNUMBER(G500),ISNUMBER(J500),G500&gt;='Mode emploi'!$B$17,J500&gt;='Mode emploi'!$B$17,G500&lt;=100,J500&lt;=100,T500="Proposé à validation",U500="Proposé à validation"),"À confirmer par coordination","Révision ou arbitrage"))))</x:f>
        <x:v>Deux avis complets requis</x:v>
      </x:c>
      <x:c r="P500" s="25"/>
      <x:c r="Q500" s="25"/>
      <x:c r="R500" s="20" t="n">
        <x:v>5</x:v>
      </x:c>
      <x:c r="S500" s="20" t="str">
        <x:v>https://renfo-plus-ci.gwyzail.chatgpt.site/atelier/combustion-soufre-5e-renfo</x:v>
      </x:c>
      <x:c r="T500" s="25"/>
      <x:c r="U500" s="25"/>
    </x:row>
    <x:row r="501" ht="72" customHeight="1">
      <x:c r="A501" s="20" t="str">
        <x:v>dilatation-gaz-5e-renfo</x:v>
      </x:c>
      <x:c r="B501" s="20" t="str">
        <x:v>Physique</x:v>
      </x:c>
      <x:c r="C501" s="20" t="str">
        <x:v>5e</x:v>
      </x:c>
      <x:c r="D501" s="20" t="str">
        <x:v>La dilatation des gaz</x:v>
      </x:c>
      <x:c r="E501" s="25" t="str">
        <x:v>137</x:v>
      </x:c>
      <x:c r="F501" s="25"/>
      <x:c r="G501" s="27"/>
      <x:c r="H501" s="25"/>
      <x:c r="I501" s="25"/>
      <x:c r="J501" s="27"/>
      <x:c r="K501" s="25"/>
      <x:c r="L501" s="25"/>
      <x:c r="M501" s="25"/>
      <x:c r="N501" s="25"/>
      <x:c r="O501" s="26" t="str">
        <x:f>IF(OR(E501="",F501="",I501="",F501=I501,G501="",J501="",H501="",K501="",P501="",Q501="",T501="",U501=""),"Deux avis complets requis",IF(OR(P501&lt;&gt;E501,Q501&lt;&gt;E501),"Versions à harmoniser",IF(COUNTIFS('Corrections'!$B$5:$B$1004,A501,'Corrections'!$F$5:$F$1004,"Critique",'Corrections'!$J$5:$J$1004,"&lt;&gt;Clôturée")+COUNTIFS('Corrections'!$B$5:$B$1004,A501,'Corrections'!$F$5:$F$1004,"Majeure",'Corrections'!$J$5:$J$1004,"&lt;&gt;Clôturée")&gt;0,"Corrections bloquantes",IF(AND(H501="Validé",K501="Validé",ISNUMBER(G501),ISNUMBER(J501),G501&gt;='Mode emploi'!$B$17,J501&gt;='Mode emploi'!$B$17,G501&lt;=100,J501&lt;=100,T501="Proposé à validation",U501="Proposé à validation"),"À confirmer par coordination","Révision ou arbitrage"))))</x:f>
        <x:v>Deux avis complets requis</x:v>
      </x:c>
      <x:c r="P501" s="25"/>
      <x:c r="Q501" s="25"/>
      <x:c r="R501" s="20" t="n">
        <x:v>5</x:v>
      </x:c>
      <x:c r="S501" s="20" t="str">
        <x:v>https://renfo-plus-ci.gwyzail.chatgpt.site/atelier/dilatation-gaz-5e-renfo</x:v>
      </x:c>
      <x:c r="T501" s="25"/>
      <x:c r="U501" s="25"/>
    </x:row>
    <x:row r="502" ht="72" customHeight="1">
      <x:c r="A502" s="20" t="str">
        <x:v>dilatation-solides-5e-renfo</x:v>
      </x:c>
      <x:c r="B502" s="20" t="str">
        <x:v>Physique</x:v>
      </x:c>
      <x:c r="C502" s="20" t="str">
        <x:v>5e</x:v>
      </x:c>
      <x:c r="D502" s="20" t="str">
        <x:v>La dilatation des solides</x:v>
      </x:c>
      <x:c r="E502" s="25" t="str">
        <x:v>137</x:v>
      </x:c>
      <x:c r="F502" s="25"/>
      <x:c r="G502" s="27"/>
      <x:c r="H502" s="25"/>
      <x:c r="I502" s="25"/>
      <x:c r="J502" s="27"/>
      <x:c r="K502" s="25"/>
      <x:c r="L502" s="25"/>
      <x:c r="M502" s="25"/>
      <x:c r="N502" s="25"/>
      <x:c r="O502" s="26" t="str">
        <x:f>IF(OR(E502="",F502="",I502="",F502=I502,G502="",J502="",H502="",K502="",P502="",Q502="",T502="",U502=""),"Deux avis complets requis",IF(OR(P502&lt;&gt;E502,Q502&lt;&gt;E502),"Versions à harmoniser",IF(COUNTIFS('Corrections'!$B$5:$B$1004,A502,'Corrections'!$F$5:$F$1004,"Critique",'Corrections'!$J$5:$J$1004,"&lt;&gt;Clôturée")+COUNTIFS('Corrections'!$B$5:$B$1004,A502,'Corrections'!$F$5:$F$1004,"Majeure",'Corrections'!$J$5:$J$1004,"&lt;&gt;Clôturée")&gt;0,"Corrections bloquantes",IF(AND(H502="Validé",K502="Validé",ISNUMBER(G502),ISNUMBER(J502),G502&gt;='Mode emploi'!$B$17,J502&gt;='Mode emploi'!$B$17,G502&lt;=100,J502&lt;=100,T502="Proposé à validation",U502="Proposé à validation"),"À confirmer par coordination","Révision ou arbitrage"))))</x:f>
        <x:v>Deux avis complets requis</x:v>
      </x:c>
      <x:c r="P502" s="25"/>
      <x:c r="Q502" s="25"/>
      <x:c r="R502" s="20" t="n">
        <x:v>5</x:v>
      </x:c>
      <x:c r="S502" s="20" t="str">
        <x:v>https://renfo-plus-ci.gwyzail.chatgpt.site/atelier/dilatation-solides-5e-renfo</x:v>
      </x:c>
      <x:c r="T502" s="25"/>
      <x:c r="U502" s="25"/>
    </x:row>
    <x:row r="503" ht="72" customHeight="1">
      <x:c r="A503" s="20" t="str">
        <x:v>pression-air-5e-renfo</x:v>
      </x:c>
      <x:c r="B503" s="20" t="str">
        <x:v>Physique</x:v>
      </x:c>
      <x:c r="C503" s="20" t="str">
        <x:v>5e</x:v>
      </x:c>
      <x:c r="D503" s="20" t="str">
        <x:v>La pression atmosphérique</x:v>
      </x:c>
      <x:c r="E503" s="25" t="str">
        <x:v>137</x:v>
      </x:c>
      <x:c r="F503" s="25"/>
      <x:c r="G503" s="27"/>
      <x:c r="H503" s="25"/>
      <x:c r="I503" s="25"/>
      <x:c r="J503" s="27"/>
      <x:c r="K503" s="25"/>
      <x:c r="L503" s="25"/>
      <x:c r="M503" s="25"/>
      <x:c r="N503" s="25"/>
      <x:c r="O503" s="26" t="str">
        <x:f>IF(OR(E503="",F503="",I503="",F503=I503,G503="",J503="",H503="",K503="",P503="",Q503="",T503="",U503=""),"Deux avis complets requis",IF(OR(P503&lt;&gt;E503,Q503&lt;&gt;E503),"Versions à harmoniser",IF(COUNTIFS('Corrections'!$B$5:$B$1004,A503,'Corrections'!$F$5:$F$1004,"Critique",'Corrections'!$J$5:$J$1004,"&lt;&gt;Clôturée")+COUNTIFS('Corrections'!$B$5:$B$1004,A503,'Corrections'!$F$5:$F$1004,"Majeure",'Corrections'!$J$5:$J$1004,"&lt;&gt;Clôturée")&gt;0,"Corrections bloquantes",IF(AND(H503="Validé",K503="Validé",ISNUMBER(G503),ISNUMBER(J503),G503&gt;='Mode emploi'!$B$17,J503&gt;='Mode emploi'!$B$17,G503&lt;=100,J503&lt;=100,T503="Proposé à validation",U503="Proposé à validation"),"À confirmer par coordination","Révision ou arbitrage"))))</x:f>
        <x:v>Deux avis complets requis</x:v>
      </x:c>
      <x:c r="P503" s="25"/>
      <x:c r="Q503" s="25"/>
      <x:c r="R503" s="20" t="n">
        <x:v>5</x:v>
      </x:c>
      <x:c r="S503" s="20" t="str">
        <x:v>https://renfo-plus-ci.gwyzail.chatgpt.site/atelier/pression-air-5e-renfo</x:v>
      </x:c>
      <x:c r="T503" s="25"/>
      <x:c r="U503" s="25"/>
    </x:row>
    <x:row r="504" ht="72" customHeight="1">
      <x:c r="A504" s="20" t="str">
        <x:v>melanges-separation-5e-renfo</x:v>
      </x:c>
      <x:c r="B504" s="20" t="str">
        <x:v>Physique</x:v>
      </x:c>
      <x:c r="C504" s="20" t="str">
        <x:v>5e</x:v>
      </x:c>
      <x:c r="D504" s="20" t="str">
        <x:v>Mélanges et techniques de séparation</x:v>
      </x:c>
      <x:c r="E504" s="25" t="str">
        <x:v>137</x:v>
      </x:c>
      <x:c r="F504" s="25"/>
      <x:c r="G504" s="27"/>
      <x:c r="H504" s="25"/>
      <x:c r="I504" s="25"/>
      <x:c r="J504" s="27"/>
      <x:c r="K504" s="25"/>
      <x:c r="L504" s="25"/>
      <x:c r="M504" s="25"/>
      <x:c r="N504" s="25"/>
      <x:c r="O504" s="26" t="str">
        <x:f>IF(OR(E504="",F504="",I504="",F504=I504,G504="",J504="",H504="",K504="",P504="",Q504="",T504="",U504=""),"Deux avis complets requis",IF(OR(P504&lt;&gt;E504,Q504&lt;&gt;E504),"Versions à harmoniser",IF(COUNTIFS('Corrections'!$B$5:$B$1004,A504,'Corrections'!$F$5:$F$1004,"Critique",'Corrections'!$J$5:$J$1004,"&lt;&gt;Clôturée")+COUNTIFS('Corrections'!$B$5:$B$1004,A504,'Corrections'!$F$5:$F$1004,"Majeure",'Corrections'!$J$5:$J$1004,"&lt;&gt;Clôturée")&gt;0,"Corrections bloquantes",IF(AND(H504="Validé",K504="Validé",ISNUMBER(G504),ISNUMBER(J504),G504&gt;='Mode emploi'!$B$17,J504&gt;='Mode emploi'!$B$17,G504&lt;=100,J504&lt;=100,T504="Proposé à validation",U504="Proposé à validation"),"À confirmer par coordination","Révision ou arbitrage"))))</x:f>
        <x:v>Deux avis complets requis</x:v>
      </x:c>
      <x:c r="P504" s="25"/>
      <x:c r="Q504" s="25"/>
      <x:c r="R504" s="20" t="n">
        <x:v>5</x:v>
      </x:c>
      <x:c r="S504" s="20" t="str">
        <x:v>https://renfo-plus-ci.gwyzail.chatgpt.site/atelier/melanges-separation-5e-renfo</x:v>
      </x:c>
      <x:c r="T504" s="25"/>
      <x:c r="U504" s="25"/>
    </x:row>
    <x:row r="505" ht="72" customHeight="1">
      <x:c r="A505" s="20" t="str">
        <x:v>intensite-courant-5e-renfo</x:v>
      </x:c>
      <x:c r="B505" s="20" t="str">
        <x:v>Physique</x:v>
      </x:c>
      <x:c r="C505" s="20" t="str">
        <x:v>5e</x:v>
      </x:c>
      <x:c r="D505" s="20" t="str">
        <x:v>Mesurer l’intensité du courant</x:v>
      </x:c>
      <x:c r="E505" s="25" t="str">
        <x:v>137</x:v>
      </x:c>
      <x:c r="F505" s="25"/>
      <x:c r="G505" s="27"/>
      <x:c r="H505" s="25"/>
      <x:c r="I505" s="25"/>
      <x:c r="J505" s="27"/>
      <x:c r="K505" s="25"/>
      <x:c r="L505" s="25"/>
      <x:c r="M505" s="25"/>
      <x:c r="N505" s="25"/>
      <x:c r="O505" s="26" t="str">
        <x:f>IF(OR(E505="",F505="",I505="",F505=I505,G505="",J505="",H505="",K505="",P505="",Q505="",T505="",U505=""),"Deux avis complets requis",IF(OR(P505&lt;&gt;E505,Q505&lt;&gt;E505),"Versions à harmoniser",IF(COUNTIFS('Corrections'!$B$5:$B$1004,A505,'Corrections'!$F$5:$F$1004,"Critique",'Corrections'!$J$5:$J$1004,"&lt;&gt;Clôturée")+COUNTIFS('Corrections'!$B$5:$B$1004,A505,'Corrections'!$F$5:$F$1004,"Majeure",'Corrections'!$J$5:$J$1004,"&lt;&gt;Clôturée")&gt;0,"Corrections bloquantes",IF(AND(H505="Validé",K505="Validé",ISNUMBER(G505),ISNUMBER(J505),G505&gt;='Mode emploi'!$B$17,J505&gt;='Mode emploi'!$B$17,G505&lt;=100,J505&lt;=100,T505="Proposé à validation",U505="Proposé à validation"),"À confirmer par coordination","Révision ou arbitrage"))))</x:f>
        <x:v>Deux avis complets requis</x:v>
      </x:c>
      <x:c r="P505" s="25"/>
      <x:c r="Q505" s="25"/>
      <x:c r="R505" s="20" t="n">
        <x:v>6</x:v>
      </x:c>
      <x:c r="S505" s="20" t="str">
        <x:v>https://renfo-plus-ci.gwyzail.chatgpt.site/atelier/intensite-courant-5e-renfo</x:v>
      </x:c>
      <x:c r="T505" s="25"/>
      <x:c r="U505" s="25"/>
    </x:row>
    <x:row r="506" ht="72" customHeight="1">
      <x:c r="A506" s="20" t="str">
        <x:v>tension-mesure-5e-renfo</x:v>
      </x:c>
      <x:c r="B506" s="20" t="str">
        <x:v>Physique</x:v>
      </x:c>
      <x:c r="C506" s="20" t="str">
        <x:v>5e</x:v>
      </x:c>
      <x:c r="D506" s="20" t="str">
        <x:v>Mesurer la tension électrique</x:v>
      </x:c>
      <x:c r="E506" s="25" t="str">
        <x:v>137</x:v>
      </x:c>
      <x:c r="F506" s="25"/>
      <x:c r="G506" s="27"/>
      <x:c r="H506" s="25"/>
      <x:c r="I506" s="25"/>
      <x:c r="J506" s="27"/>
      <x:c r="K506" s="25"/>
      <x:c r="L506" s="25"/>
      <x:c r="M506" s="25"/>
      <x:c r="N506" s="25"/>
      <x:c r="O506" s="26" t="str">
        <x:f>IF(OR(E506="",F506="",I506="",F506=I506,G506="",J506="",H506="",K506="",P506="",Q506="",T506="",U506=""),"Deux avis complets requis",IF(OR(P506&lt;&gt;E506,Q506&lt;&gt;E506),"Versions à harmoniser",IF(COUNTIFS('Corrections'!$B$5:$B$1004,A506,'Corrections'!$F$5:$F$1004,"Critique",'Corrections'!$J$5:$J$1004,"&lt;&gt;Clôturée")+COUNTIFS('Corrections'!$B$5:$B$1004,A506,'Corrections'!$F$5:$F$1004,"Majeure",'Corrections'!$J$5:$J$1004,"&lt;&gt;Clôturée")&gt;0,"Corrections bloquantes",IF(AND(H506="Validé",K506="Validé",ISNUMBER(G506),ISNUMBER(J506),G506&gt;='Mode emploi'!$B$17,J506&gt;='Mode emploi'!$B$17,G506&lt;=100,J506&lt;=100,T506="Proposé à validation",U506="Proposé à validation"),"À confirmer par coordination","Révision ou arbitrage"))))</x:f>
        <x:v>Deux avis complets requis</x:v>
      </x:c>
      <x:c r="P506" s="25"/>
      <x:c r="Q506" s="25"/>
      <x:c r="R506" s="20" t="n">
        <x:v>6</x:v>
      </x:c>
      <x:c r="S506" s="20" t="str">
        <x:v>https://renfo-plus-ci.gwyzail.chatgpt.site/atelier/tension-mesure-5e-renfo</x:v>
      </x:c>
      <x:c r="T506" s="25"/>
      <x:c r="U506" s="25"/>
    </x:row>
    <x:row r="507" ht="72" customHeight="1">
      <x:c r="A507" s="20" t="str">
        <x:v>combustion-gaz-6e-renfo</x:v>
      </x:c>
      <x:c r="B507" s="20" t="str">
        <x:v>Physique</x:v>
      </x:c>
      <x:c r="C507" s="20" t="str">
        <x:v>6e</x:v>
      </x:c>
      <x:c r="D507" s="20" t="str">
        <x:v>Combustion d’un gaz dans l’air</x:v>
      </x:c>
      <x:c r="E507" s="25" t="str">
        <x:v>137</x:v>
      </x:c>
      <x:c r="F507" s="25"/>
      <x:c r="G507" s="27"/>
      <x:c r="H507" s="25"/>
      <x:c r="I507" s="25"/>
      <x:c r="J507" s="27"/>
      <x:c r="K507" s="25"/>
      <x:c r="L507" s="25"/>
      <x:c r="M507" s="25"/>
      <x:c r="N507" s="25"/>
      <x:c r="O507" s="26" t="str">
        <x:f>IF(OR(E507="",F507="",I507="",F507=I507,G507="",J507="",H507="",K507="",P507="",Q507="",T507="",U507=""),"Deux avis complets requis",IF(OR(P507&lt;&gt;E507,Q507&lt;&gt;E507),"Versions à harmoniser",IF(COUNTIFS('Corrections'!$B$5:$B$1004,A507,'Corrections'!$F$5:$F$1004,"Critique",'Corrections'!$J$5:$J$1004,"&lt;&gt;Clôturée")+COUNTIFS('Corrections'!$B$5:$B$1004,A507,'Corrections'!$F$5:$F$1004,"Majeure",'Corrections'!$J$5:$J$1004,"&lt;&gt;Clôturée")&gt;0,"Corrections bloquantes",IF(AND(H507="Validé",K507="Validé",ISNUMBER(G507),ISNUMBER(J507),G507&gt;='Mode emploi'!$B$17,J507&gt;='Mode emploi'!$B$17,G507&lt;=100,J507&lt;=100,T507="Proposé à validation",U507="Proposé à validation"),"À confirmer par coordination","Révision ou arbitrage"))))</x:f>
        <x:v>Deux avis complets requis</x:v>
      </x:c>
      <x:c r="P507" s="25"/>
      <x:c r="Q507" s="25"/>
      <x:c r="R507" s="20" t="n">
        <x:v>6</x:v>
      </x:c>
      <x:c r="S507" s="20" t="str">
        <x:v>https://renfo-plus-ci.gwyzail.chatgpt.site/atelier/combustion-gaz-6e-renfo</x:v>
      </x:c>
      <x:c r="T507" s="25"/>
      <x:c r="U507" s="25"/>
    </x:row>
    <x:row r="508" ht="72" customHeight="1">
      <x:c r="A508" s="20" t="str">
        <x:v>combustion-solides-liquides-6e-renfo</x:v>
      </x:c>
      <x:c r="B508" s="20" t="str">
        <x:v>Physique</x:v>
      </x:c>
      <x:c r="C508" s="20" t="str">
        <x:v>6e</x:v>
      </x:c>
      <x:c r="D508" s="20" t="str">
        <x:v>Combustion d’un solide et d’un liquide dans l’air</x:v>
      </x:c>
      <x:c r="E508" s="25" t="str">
        <x:v>137</x:v>
      </x:c>
      <x:c r="F508" s="25"/>
      <x:c r="G508" s="27"/>
      <x:c r="H508" s="25"/>
      <x:c r="I508" s="25"/>
      <x:c r="J508" s="27"/>
      <x:c r="K508" s="25"/>
      <x:c r="L508" s="25"/>
      <x:c r="M508" s="25"/>
      <x:c r="N508" s="25"/>
      <x:c r="O508" s="26" t="str">
        <x:f>IF(OR(E508="",F508="",I508="",F508=I508,G508="",J508="",H508="",K508="",P508="",Q508="",T508="",U508=""),"Deux avis complets requis",IF(OR(P508&lt;&gt;E508,Q508&lt;&gt;E508),"Versions à harmoniser",IF(COUNTIFS('Corrections'!$B$5:$B$1004,A508,'Corrections'!$F$5:$F$1004,"Critique",'Corrections'!$J$5:$J$1004,"&lt;&gt;Clôturée")+COUNTIFS('Corrections'!$B$5:$B$1004,A508,'Corrections'!$F$5:$F$1004,"Majeure",'Corrections'!$J$5:$J$1004,"&lt;&gt;Clôturée")&gt;0,"Corrections bloquantes",IF(AND(H508="Validé",K508="Validé",ISNUMBER(G508),ISNUMBER(J508),G508&gt;='Mode emploi'!$B$17,J508&gt;='Mode emploi'!$B$17,G508&lt;=100,J508&lt;=100,T508="Proposé à validation",U508="Proposé à validation"),"À confirmer par coordination","Révision ou arbitrage"))))</x:f>
        <x:v>Deux avis complets requis</x:v>
      </x:c>
      <x:c r="P508" s="25"/>
      <x:c r="Q508" s="25"/>
      <x:c r="R508" s="20" t="n">
        <x:v>6</x:v>
      </x:c>
      <x:c r="S508" s="20" t="str">
        <x:v>https://renfo-plus-ci.gwyzail.chatgpt.site/atelier/combustion-solides-liquides-6e-renfo</x:v>
      </x:c>
      <x:c r="T508" s="25"/>
      <x:c r="U508" s="25"/>
    </x:row>
    <x:row r="509" ht="72" customHeight="1">
      <x:c r="A509" s="20" t="str">
        <x:v>commande-circuit-6e-renfo</x:v>
      </x:c>
      <x:c r="B509" s="20" t="str">
        <x:v>Physique</x:v>
      </x:c>
      <x:c r="C509" s="20" t="str">
        <x:v>6e</x:v>
      </x:c>
      <x:c r="D509" s="20" t="str">
        <x:v>Commande d’un circuit électrique</x:v>
      </x:c>
      <x:c r="E509" s="25" t="str">
        <x:v>137</x:v>
      </x:c>
      <x:c r="F509" s="25"/>
      <x:c r="G509" s="27"/>
      <x:c r="H509" s="25"/>
      <x:c r="I509" s="25"/>
      <x:c r="J509" s="27"/>
      <x:c r="K509" s="25"/>
      <x:c r="L509" s="25"/>
      <x:c r="M509" s="25"/>
      <x:c r="N509" s="25"/>
      <x:c r="O509" s="26" t="str">
        <x:f>IF(OR(E509="",F509="",I509="",F509=I509,G509="",J509="",H509="",K509="",P509="",Q509="",T509="",U509=""),"Deux avis complets requis",IF(OR(P509&lt;&gt;E509,Q509&lt;&gt;E509),"Versions à harmoniser",IF(COUNTIFS('Corrections'!$B$5:$B$1004,A509,'Corrections'!$F$5:$F$1004,"Critique",'Corrections'!$J$5:$J$1004,"&lt;&gt;Clôturée")+COUNTIFS('Corrections'!$B$5:$B$1004,A509,'Corrections'!$F$5:$F$1004,"Majeure",'Corrections'!$J$5:$J$1004,"&lt;&gt;Clôturée")&gt;0,"Corrections bloquantes",IF(AND(H509="Validé",K509="Validé",ISNUMBER(G509),ISNUMBER(J509),G509&gt;='Mode emploi'!$B$17,J509&gt;='Mode emploi'!$B$17,G509&lt;=100,J509&lt;=100,T509="Proposé à validation",U509="Proposé à validation"),"À confirmer par coordination","Révision ou arbitrage"))))</x:f>
        <x:v>Deux avis complets requis</x:v>
      </x:c>
      <x:c r="P509" s="25"/>
      <x:c r="Q509" s="25"/>
      <x:c r="R509" s="20" t="n">
        <x:v>6</x:v>
      </x:c>
      <x:c r="S509" s="20" t="str">
        <x:v>https://renfo-plus-ci.gwyzail.chatgpt.site/atelier/commande-circuit-6e-renfo</x:v>
      </x:c>
      <x:c r="T509" s="25"/>
      <x:c r="U509" s="25"/>
    </x:row>
    <x:row r="510" ht="72" customHeight="1">
      <x:c r="A510" s="20" t="str">
        <x:v>court-circuit-protection-6e-renfo</x:v>
      </x:c>
      <x:c r="B510" s="20" t="str">
        <x:v>Physique</x:v>
      </x:c>
      <x:c r="C510" s="20" t="str">
        <x:v>6e</x:v>
      </x:c>
      <x:c r="D510" s="20" t="str">
        <x:v>Court-circuit et protection des installations électriques</x:v>
      </x:c>
      <x:c r="E510" s="25" t="str">
        <x:v>137</x:v>
      </x:c>
      <x:c r="F510" s="25"/>
      <x:c r="G510" s="27"/>
      <x:c r="H510" s="25"/>
      <x:c r="I510" s="25"/>
      <x:c r="J510" s="27"/>
      <x:c r="K510" s="25"/>
      <x:c r="L510" s="25"/>
      <x:c r="M510" s="25"/>
      <x:c r="N510" s="25"/>
      <x:c r="O510" s="26" t="str">
        <x:f>IF(OR(E510="",F510="",I510="",F510=I510,G510="",J510="",H510="",K510="",P510="",Q510="",T510="",U510=""),"Deux avis complets requis",IF(OR(P510&lt;&gt;E510,Q510&lt;&gt;E510),"Versions à harmoniser",IF(COUNTIFS('Corrections'!$B$5:$B$1004,A510,'Corrections'!$F$5:$F$1004,"Critique",'Corrections'!$J$5:$J$1004,"&lt;&gt;Clôturée")+COUNTIFS('Corrections'!$B$5:$B$1004,A510,'Corrections'!$F$5:$F$1004,"Majeure",'Corrections'!$J$5:$J$1004,"&lt;&gt;Clôturée")&gt;0,"Corrections bloquantes",IF(AND(H510="Validé",K510="Validé",ISNUMBER(G510),ISNUMBER(J510),G510&gt;='Mode emploi'!$B$17,J510&gt;='Mode emploi'!$B$17,G510&lt;=100,J510&lt;=100,T510="Proposé à validation",U510="Proposé à validation"),"À confirmer par coordination","Révision ou arbitrage"))))</x:f>
        <x:v>Deux avis complets requis</x:v>
      </x:c>
      <x:c r="P510" s="25"/>
      <x:c r="Q510" s="25"/>
      <x:c r="R510" s="20" t="n">
        <x:v>6</x:v>
      </x:c>
      <x:c r="S510" s="20" t="str">
        <x:v>https://renfo-plus-ci.gwyzail.chatgpt.site/atelier/court-circuit-protection-6e-renfo</x:v>
      </x:c>
      <x:c r="T510" s="25"/>
      <x:c r="U510" s="25"/>
    </x:row>
    <x:row r="511" ht="72" customHeight="1">
      <x:c r="A511" s="20" t="str">
        <x:v>dangers-combustions-6e-renfo</x:v>
      </x:c>
      <x:c r="B511" s="20" t="str">
        <x:v>Physique</x:v>
      </x:c>
      <x:c r="C511" s="20" t="str">
        <x:v>6e</x:v>
      </x:c>
      <x:c r="D511" s="20" t="str">
        <x:v>Dangers des combustions</x:v>
      </x:c>
      <x:c r="E511" s="25" t="str">
        <x:v>137</x:v>
      </x:c>
      <x:c r="F511" s="25"/>
      <x:c r="G511" s="27"/>
      <x:c r="H511" s="25"/>
      <x:c r="I511" s="25"/>
      <x:c r="J511" s="27"/>
      <x:c r="K511" s="25"/>
      <x:c r="L511" s="25"/>
      <x:c r="M511" s="25"/>
      <x:c r="N511" s="25"/>
      <x:c r="O511" s="26" t="str">
        <x:f>IF(OR(E511="",F511="",I511="",F511=I511,G511="",J511="",H511="",K511="",P511="",Q511="",T511="",U511=""),"Deux avis complets requis",IF(OR(P511&lt;&gt;E511,Q511&lt;&gt;E511),"Versions à harmoniser",IF(COUNTIFS('Corrections'!$B$5:$B$1004,A511,'Corrections'!$F$5:$F$1004,"Critique",'Corrections'!$J$5:$J$1004,"&lt;&gt;Clôturée")+COUNTIFS('Corrections'!$B$5:$B$1004,A511,'Corrections'!$F$5:$F$1004,"Majeure",'Corrections'!$J$5:$J$1004,"&lt;&gt;Clôturée")&gt;0,"Corrections bloquantes",IF(AND(H511="Validé",K511="Validé",ISNUMBER(G511),ISNUMBER(J511),G511&gt;='Mode emploi'!$B$17,J511&gt;='Mode emploi'!$B$17,G511&lt;=100,J511&lt;=100,T511="Proposé à validation",U511="Proposé à validation"),"À confirmer par coordination","Révision ou arbitrage"))))</x:f>
        <x:v>Deux avis complets requis</x:v>
      </x:c>
      <x:c r="P511" s="25"/>
      <x:c r="Q511" s="25"/>
      <x:c r="R511" s="20" t="n">
        <x:v>6</x:v>
      </x:c>
      <x:c r="S511" s="20" t="str">
        <x:v>https://renfo-plus-ci.gwyzail.chatgpt.site/atelier/dangers-combustions-6e-renfo</x:v>
      </x:c>
      <x:c r="T511" s="25"/>
      <x:c r="U511" s="25"/>
    </x:row>
    <x:row r="512" ht="72" customHeight="1">
      <x:c r="A512" s="20" t="str">
        <x:v>circuit-electrique-6e-renfo</x:v>
      </x:c>
      <x:c r="B512" s="20" t="str">
        <x:v>Physique</x:v>
      </x:c>
      <x:c r="C512" s="20" t="str">
        <x:v>6e</x:v>
      </x:c>
      <x:c r="D512" s="20" t="str">
        <x:v>Le circuit électrique</x:v>
      </x:c>
      <x:c r="E512" s="25" t="str">
        <x:v>137</x:v>
      </x:c>
      <x:c r="F512" s="25"/>
      <x:c r="G512" s="27"/>
      <x:c r="H512" s="25"/>
      <x:c r="I512" s="25"/>
      <x:c r="J512" s="27"/>
      <x:c r="K512" s="25"/>
      <x:c r="L512" s="25"/>
      <x:c r="M512" s="25"/>
      <x:c r="N512" s="25"/>
      <x:c r="O512" s="26" t="str">
        <x:f>IF(OR(E512="",F512="",I512="",F512=I512,G512="",J512="",H512="",K512="",P512="",Q512="",T512="",U512=""),"Deux avis complets requis",IF(OR(P512&lt;&gt;E512,Q512&lt;&gt;E512),"Versions à harmoniser",IF(COUNTIFS('Corrections'!$B$5:$B$1004,A512,'Corrections'!$F$5:$F$1004,"Critique",'Corrections'!$J$5:$J$1004,"&lt;&gt;Clôturée")+COUNTIFS('Corrections'!$B$5:$B$1004,A512,'Corrections'!$F$5:$F$1004,"Majeure",'Corrections'!$J$5:$J$1004,"&lt;&gt;Clôturée")&gt;0,"Corrections bloquantes",IF(AND(H512="Validé",K512="Validé",ISNUMBER(G512),ISNUMBER(J512),G512&gt;='Mode emploi'!$B$17,J512&gt;='Mode emploi'!$B$17,G512&lt;=100,J512&lt;=100,T512="Proposé à validation",U512="Proposé à validation"),"À confirmer par coordination","Révision ou arbitrage"))))</x:f>
        <x:v>Deux avis complets requis</x:v>
      </x:c>
      <x:c r="P512" s="25"/>
      <x:c r="Q512" s="25"/>
      <x:c r="R512" s="20" t="n">
        <x:v>6</x:v>
      </x:c>
      <x:c r="S512" s="20" t="str">
        <x:v>https://renfo-plus-ci.gwyzail.chatgpt.site/atelier/circuit-electrique-6e-renfo</x:v>
      </x:c>
      <x:c r="T512" s="25"/>
      <x:c r="U512" s="25"/>
    </x:row>
    <x:row r="513" ht="72" customHeight="1">
      <x:c r="A513" s="20" t="str">
        <x:v>changements-eau-6e-renfo</x:v>
      </x:c>
      <x:c r="B513" s="20" t="str">
        <x:v>Physique</x:v>
      </x:c>
      <x:c r="C513" s="20" t="str">
        <x:v>6e</x:v>
      </x:c>
      <x:c r="D513" s="20" t="str">
        <x:v>Les changements d’état de l’eau</x:v>
      </x:c>
      <x:c r="E513" s="25" t="str">
        <x:v>137</x:v>
      </x:c>
      <x:c r="F513" s="25"/>
      <x:c r="G513" s="27"/>
      <x:c r="H513" s="25"/>
      <x:c r="I513" s="25"/>
      <x:c r="J513" s="27"/>
      <x:c r="K513" s="25"/>
      <x:c r="L513" s="25"/>
      <x:c r="M513" s="25"/>
      <x:c r="N513" s="25"/>
      <x:c r="O513" s="26" t="str">
        <x:f>IF(OR(E513="",F513="",I513="",F513=I513,G513="",J513="",H513="",K513="",P513="",Q513="",T513="",U513=""),"Deux avis complets requis",IF(OR(P513&lt;&gt;E513,Q513&lt;&gt;E513),"Versions à harmoniser",IF(COUNTIFS('Corrections'!$B$5:$B$1004,A513,'Corrections'!$F$5:$F$1004,"Critique",'Corrections'!$J$5:$J$1004,"&lt;&gt;Clôturée")+COUNTIFS('Corrections'!$B$5:$B$1004,A513,'Corrections'!$F$5:$F$1004,"Majeure",'Corrections'!$J$5:$J$1004,"&lt;&gt;Clôturée")&gt;0,"Corrections bloquantes",IF(AND(H513="Validé",K513="Validé",ISNUMBER(G513),ISNUMBER(J513),G513&gt;='Mode emploi'!$B$17,J513&gt;='Mode emploi'!$B$17,G513&lt;=100,J513&lt;=100,T513="Proposé à validation",U513="Proposé à validation"),"À confirmer par coordination","Révision ou arbitrage"))))</x:f>
        <x:v>Deux avis complets requis</x:v>
      </x:c>
      <x:c r="P513" s="25"/>
      <x:c r="Q513" s="25"/>
      <x:c r="R513" s="20" t="n">
        <x:v>6</x:v>
      </x:c>
      <x:c r="S513" s="20" t="str">
        <x:v>https://renfo-plus-ci.gwyzail.chatgpt.site/atelier/changements-eau-6e-renfo</x:v>
      </x:c>
      <x:c r="T513" s="25"/>
      <x:c r="U513" s="25"/>
    </x:row>
    <x:row r="514" ht="72" customHeight="1">
      <x:c r="A514" s="20" t="str">
        <x:v>constituants-air-6e-renfo</x:v>
      </x:c>
      <x:c r="B514" s="20" t="str">
        <x:v>Physique</x:v>
      </x:c>
      <x:c r="C514" s="20" t="str">
        <x:v>6e</x:v>
      </x:c>
      <x:c r="D514" s="20" t="str">
        <x:v>Les constituants de l’air</x:v>
      </x:c>
      <x:c r="E514" s="25" t="str">
        <x:v>137</x:v>
      </x:c>
      <x:c r="F514" s="25"/>
      <x:c r="G514" s="27"/>
      <x:c r="H514" s="25"/>
      <x:c r="I514" s="25"/>
      <x:c r="J514" s="27"/>
      <x:c r="K514" s="25"/>
      <x:c r="L514" s="25"/>
      <x:c r="M514" s="25"/>
      <x:c r="N514" s="25"/>
      <x:c r="O514" s="26" t="str">
        <x:f>IF(OR(E514="",F514="",I514="",F514=I514,G514="",J514="",H514="",K514="",P514="",Q514="",T514="",U514=""),"Deux avis complets requis",IF(OR(P514&lt;&gt;E514,Q514&lt;&gt;E514),"Versions à harmoniser",IF(COUNTIFS('Corrections'!$B$5:$B$1004,A514,'Corrections'!$F$5:$F$1004,"Critique",'Corrections'!$J$5:$J$1004,"&lt;&gt;Clôturée")+COUNTIFS('Corrections'!$B$5:$B$1004,A514,'Corrections'!$F$5:$F$1004,"Majeure",'Corrections'!$J$5:$J$1004,"&lt;&gt;Clôturée")&gt;0,"Corrections bloquantes",IF(AND(H514="Validé",K514="Validé",ISNUMBER(G514),ISNUMBER(J514),G514&gt;='Mode emploi'!$B$17,J514&gt;='Mode emploi'!$B$17,G514&lt;=100,J514&lt;=100,T514="Proposé à validation",U514="Proposé à validation"),"À confirmer par coordination","Révision ou arbitrage"))))</x:f>
        <x:v>Deux avis complets requis</x:v>
      </x:c>
      <x:c r="P514" s="25"/>
      <x:c r="Q514" s="25"/>
      <x:c r="R514" s="20" t="n">
        <x:v>6</x:v>
      </x:c>
      <x:c r="S514" s="20" t="str">
        <x:v>https://renfo-plus-ci.gwyzail.chatgpt.site/atelier/constituants-air-6e-renfo</x:v>
      </x:c>
      <x:c r="T514" s="25"/>
      <x:c r="U514" s="25"/>
    </x:row>
    <x:row r="515" ht="72" customHeight="1">
      <x:c r="A515" s="20" t="str">
        <x:v>gaz-6e-renfo</x:v>
      </x:c>
      <x:c r="B515" s="20" t="str">
        <x:v>Physique</x:v>
      </x:c>
      <x:c r="C515" s="20" t="str">
        <x:v>6e</x:v>
      </x:c>
      <x:c r="D515" s="20" t="str">
        <x:v>Les gaz</x:v>
      </x:c>
      <x:c r="E515" s="25" t="str">
        <x:v>137</x:v>
      </x:c>
      <x:c r="F515" s="25"/>
      <x:c r="G515" s="27"/>
      <x:c r="H515" s="25"/>
      <x:c r="I515" s="25"/>
      <x:c r="J515" s="27"/>
      <x:c r="K515" s="25"/>
      <x:c r="L515" s="25"/>
      <x:c r="M515" s="25"/>
      <x:c r="N515" s="25"/>
      <x:c r="O515" s="26" t="str">
        <x:f>IF(OR(E515="",F515="",I515="",F515=I515,G515="",J515="",H515="",K515="",P515="",Q515="",T515="",U515=""),"Deux avis complets requis",IF(OR(P515&lt;&gt;E515,Q515&lt;&gt;E515),"Versions à harmoniser",IF(COUNTIFS('Corrections'!$B$5:$B$1004,A515,'Corrections'!$F$5:$F$1004,"Critique",'Corrections'!$J$5:$J$1004,"&lt;&gt;Clôturée")+COUNTIFS('Corrections'!$B$5:$B$1004,A515,'Corrections'!$F$5:$F$1004,"Majeure",'Corrections'!$J$5:$J$1004,"&lt;&gt;Clôturée")&gt;0,"Corrections bloquantes",IF(AND(H515="Validé",K515="Validé",ISNUMBER(G515),ISNUMBER(J515),G515&gt;='Mode emploi'!$B$17,J515&gt;='Mode emploi'!$B$17,G515&lt;=100,J515&lt;=100,T515="Proposé à validation",U515="Proposé à validation"),"À confirmer par coordination","Révision ou arbitrage"))))</x:f>
        <x:v>Deux avis complets requis</x:v>
      </x:c>
      <x:c r="P515" s="25"/>
      <x:c r="Q515" s="25"/>
      <x:c r="R515" s="20" t="n">
        <x:v>6</x:v>
      </x:c>
      <x:c r="S515" s="20" t="str">
        <x:v>https://renfo-plus-ci.gwyzail.chatgpt.site/atelier/gaz-6e-renfo</x:v>
      </x:c>
      <x:c r="T515" s="25"/>
      <x:c r="U515" s="25"/>
    </x:row>
    <x:row r="516" ht="72" customHeight="1">
      <x:c r="A516" s="20" t="str">
        <x:v>masse-corps-6e-renfo</x:v>
      </x:c>
      <x:c r="B516" s="20" t="str">
        <x:v>Physique</x:v>
      </x:c>
      <x:c r="C516" s="20" t="str">
        <x:v>6e</x:v>
      </x:c>
      <x:c r="D516" s="20" t="str">
        <x:v>Masse d’un solide et d’un liquide</x:v>
      </x:c>
      <x:c r="E516" s="25" t="str">
        <x:v>137</x:v>
      </x:c>
      <x:c r="F516" s="25"/>
      <x:c r="G516" s="27"/>
      <x:c r="H516" s="25"/>
      <x:c r="I516" s="25"/>
      <x:c r="J516" s="27"/>
      <x:c r="K516" s="25"/>
      <x:c r="L516" s="25"/>
      <x:c r="M516" s="25"/>
      <x:c r="N516" s="25"/>
      <x:c r="O516" s="26" t="str">
        <x:f>IF(OR(E516="",F516="",I516="",F516=I516,G516="",J516="",H516="",K516="",P516="",Q516="",T516="",U516=""),"Deux avis complets requis",IF(OR(P516&lt;&gt;E516,Q516&lt;&gt;E516),"Versions à harmoniser",IF(COUNTIFS('Corrections'!$B$5:$B$1004,A516,'Corrections'!$F$5:$F$1004,"Critique",'Corrections'!$J$5:$J$1004,"&lt;&gt;Clôturée")+COUNTIFS('Corrections'!$B$5:$B$1004,A516,'Corrections'!$F$5:$F$1004,"Majeure",'Corrections'!$J$5:$J$1004,"&lt;&gt;Clôturée")&gt;0,"Corrections bloquantes",IF(AND(H516="Validé",K516="Validé",ISNUMBER(G516),ISNUMBER(J516),G516&gt;='Mode emploi'!$B$17,J516&gt;='Mode emploi'!$B$17,G516&lt;=100,J516&lt;=100,T516="Proposé à validation",U516="Proposé à validation"),"À confirmer par coordination","Révision ou arbitrage"))))</x:f>
        <x:v>Deux avis complets requis</x:v>
      </x:c>
      <x:c r="P516" s="25"/>
      <x:c r="Q516" s="25"/>
      <x:c r="R516" s="20" t="n">
        <x:v>6</x:v>
      </x:c>
      <x:c r="S516" s="20" t="str">
        <x:v>https://renfo-plus-ci.gwyzail.chatgpt.site/atelier/masse-corps-6e-renfo</x:v>
      </x:c>
      <x:c r="T516" s="25"/>
      <x:c r="U516" s="25"/>
    </x:row>
    <x:row r="517" ht="72" customHeight="1">
      <x:c r="A517" s="20" t="str">
        <x:v>solides-liquides-6e-renfo</x:v>
      </x:c>
      <x:c r="B517" s="20" t="str">
        <x:v>Physique</x:v>
      </x:c>
      <x:c r="C517" s="20" t="str">
        <x:v>6e</x:v>
      </x:c>
      <x:c r="D517" s="20" t="str">
        <x:v>Solides et liquides</x:v>
      </x:c>
      <x:c r="E517" s="25" t="str">
        <x:v>137</x:v>
      </x:c>
      <x:c r="F517" s="25"/>
      <x:c r="G517" s="27"/>
      <x:c r="H517" s="25"/>
      <x:c r="I517" s="25"/>
      <x:c r="J517" s="27"/>
      <x:c r="K517" s="25"/>
      <x:c r="L517" s="25"/>
      <x:c r="M517" s="25"/>
      <x:c r="N517" s="25"/>
      <x:c r="O517" s="26" t="str">
        <x:f>IF(OR(E517="",F517="",I517="",F517=I517,G517="",J517="",H517="",K517="",P517="",Q517="",T517="",U517=""),"Deux avis complets requis",IF(OR(P517&lt;&gt;E517,Q517&lt;&gt;E517),"Versions à harmoniser",IF(COUNTIFS('Corrections'!$B$5:$B$1004,A517,'Corrections'!$F$5:$F$1004,"Critique",'Corrections'!$J$5:$J$1004,"&lt;&gt;Clôturée")+COUNTIFS('Corrections'!$B$5:$B$1004,A517,'Corrections'!$F$5:$F$1004,"Majeure",'Corrections'!$J$5:$J$1004,"&lt;&gt;Clôturée")&gt;0,"Corrections bloquantes",IF(AND(H517="Validé",K517="Validé",ISNUMBER(G517),ISNUMBER(J517),G517&gt;='Mode emploi'!$B$17,J517&gt;='Mode emploi'!$B$17,G517&lt;=100,J517&lt;=100,T517="Proposé à validation",U517="Proposé à validation"),"À confirmer par coordination","Révision ou arbitrage"))))</x:f>
        <x:v>Deux avis complets requis</x:v>
      </x:c>
      <x:c r="P517" s="25"/>
      <x:c r="Q517" s="25"/>
      <x:c r="R517" s="20" t="n">
        <x:v>6</x:v>
      </x:c>
      <x:c r="S517" s="20" t="str">
        <x:v>https://renfo-plus-ci.gwyzail.chatgpt.site/atelier/solides-liquides-6e-renfo</x:v>
      </x:c>
      <x:c r="T517" s="25"/>
      <x:c r="U517" s="25"/>
    </x:row>
    <x:row r="518" ht="72" customHeight="1">
      <x:c r="A518" s="20" t="str">
        <x:v>temperature-6e-renfo</x:v>
      </x:c>
      <x:c r="B518" s="20" t="str">
        <x:v>Physique</x:v>
      </x:c>
      <x:c r="C518" s="20" t="str">
        <x:v>6e</x:v>
      </x:c>
      <x:c r="D518" s="20" t="str">
        <x:v>Température d’un corps</x:v>
      </x:c>
      <x:c r="E518" s="25" t="str">
        <x:v>137</x:v>
      </x:c>
      <x:c r="F518" s="25"/>
      <x:c r="G518" s="27"/>
      <x:c r="H518" s="25"/>
      <x:c r="I518" s="25"/>
      <x:c r="J518" s="27"/>
      <x:c r="K518" s="25"/>
      <x:c r="L518" s="25"/>
      <x:c r="M518" s="25"/>
      <x:c r="N518" s="25"/>
      <x:c r="O518" s="26" t="str">
        <x:f>IF(OR(E518="",F518="",I518="",F518=I518,G518="",J518="",H518="",K518="",P518="",Q518="",T518="",U518=""),"Deux avis complets requis",IF(OR(P518&lt;&gt;E518,Q518&lt;&gt;E518),"Versions à harmoniser",IF(COUNTIFS('Corrections'!$B$5:$B$1004,A518,'Corrections'!$F$5:$F$1004,"Critique",'Corrections'!$J$5:$J$1004,"&lt;&gt;Clôturée")+COUNTIFS('Corrections'!$B$5:$B$1004,A518,'Corrections'!$F$5:$F$1004,"Majeure",'Corrections'!$J$5:$J$1004,"&lt;&gt;Clôturée")&gt;0,"Corrections bloquantes",IF(AND(H518="Validé",K518="Validé",ISNUMBER(G518),ISNUMBER(J518),G518&gt;='Mode emploi'!$B$17,J518&gt;='Mode emploi'!$B$17,G518&lt;=100,J518&lt;=100,T518="Proposé à validation",U518="Proposé à validation"),"À confirmer par coordination","Révision ou arbitrage"))))</x:f>
        <x:v>Deux avis complets requis</x:v>
      </x:c>
      <x:c r="P518" s="25"/>
      <x:c r="Q518" s="25"/>
      <x:c r="R518" s="20" t="n">
        <x:v>6</x:v>
      </x:c>
      <x:c r="S518" s="20" t="str">
        <x:v>https://renfo-plus-ci.gwyzail.chatgpt.site/atelier/temperature-6e-renfo</x:v>
      </x:c>
      <x:c r="T518" s="25"/>
      <x:c r="U518" s="25"/>
    </x:row>
    <x:row r="519" ht="72" customHeight="1">
      <x:c r="A519" s="20" t="str">
        <x:v>volume-corps-6e-renfo</x:v>
      </x:c>
      <x:c r="B519" s="20" t="str">
        <x:v>Physique</x:v>
      </x:c>
      <x:c r="C519" s="20" t="str">
        <x:v>6e</x:v>
      </x:c>
      <x:c r="D519" s="20" t="str">
        <x:v>Volume d’un liquide et d’un solide</x:v>
      </x:c>
      <x:c r="E519" s="25" t="str">
        <x:v>137</x:v>
      </x:c>
      <x:c r="F519" s="25"/>
      <x:c r="G519" s="27"/>
      <x:c r="H519" s="25"/>
      <x:c r="I519" s="25"/>
      <x:c r="J519" s="27"/>
      <x:c r="K519" s="25"/>
      <x:c r="L519" s="25"/>
      <x:c r="M519" s="25"/>
      <x:c r="N519" s="25"/>
      <x:c r="O519" s="26" t="str">
        <x:f>IF(OR(E519="",F519="",I519="",F519=I519,G519="",J519="",H519="",K519="",P519="",Q519="",T519="",U519=""),"Deux avis complets requis",IF(OR(P519&lt;&gt;E519,Q519&lt;&gt;E519),"Versions à harmoniser",IF(COUNTIFS('Corrections'!$B$5:$B$1004,A519,'Corrections'!$F$5:$F$1004,"Critique",'Corrections'!$J$5:$J$1004,"&lt;&gt;Clôturée")+COUNTIFS('Corrections'!$B$5:$B$1004,A519,'Corrections'!$F$5:$F$1004,"Majeure",'Corrections'!$J$5:$J$1004,"&lt;&gt;Clôturée")&gt;0,"Corrections bloquantes",IF(AND(H519="Validé",K519="Validé",ISNUMBER(G519),ISNUMBER(J519),G519&gt;='Mode emploi'!$B$17,J519&gt;='Mode emploi'!$B$17,G519&lt;=100,J519&lt;=100,T519="Proposé à validation",U519="Proposé à validation"),"À confirmer par coordination","Révision ou arbitrage"))))</x:f>
        <x:v>Deux avis complets requis</x:v>
      </x:c>
      <x:c r="P519" s="25"/>
      <x:c r="Q519" s="25"/>
      <x:c r="R519" s="20" t="n">
        <x:v>6</x:v>
      </x:c>
      <x:c r="S519" s="20" t="str">
        <x:v>https://renfo-plus-ci.gwyzail.chatgpt.site/atelier/volume-corps-6e-renfo</x:v>
      </x:c>
      <x:c r="T519" s="25"/>
      <x:c r="U519" s="25"/>
    </x:row>
    <x:row r="520" ht="72" customHeight="1">
      <x:c r="A520" s="20" t="str">
        <x:v>gravitation-terminale-c</x:v>
      </x:c>
      <x:c r="B520" s="20" t="str">
        <x:v>Physique</x:v>
      </x:c>
      <x:c r="C520" s="20" t="str">
        <x:v>Terminale C</x:v>
      </x:c>
      <x:c r="D520" s="20" t="str">
        <x:v>Interaction gravitationnelle</x:v>
      </x:c>
      <x:c r="E520" s="25" t="str">
        <x:v>137</x:v>
      </x:c>
      <x:c r="F520" s="25"/>
      <x:c r="G520" s="27"/>
      <x:c r="H520" s="25"/>
      <x:c r="I520" s="25"/>
      <x:c r="J520" s="27"/>
      <x:c r="K520" s="25"/>
      <x:c r="L520" s="25"/>
      <x:c r="M520" s="25"/>
      <x:c r="N520" s="25"/>
      <x:c r="O520" s="26" t="str">
        <x:f>IF(OR(E520="",F520="",I520="",F520=I520,G520="",J520="",H520="",K520="",P520="",Q520="",T520="",U520=""),"Deux avis complets requis",IF(OR(P520&lt;&gt;E520,Q520&lt;&gt;E520),"Versions à harmoniser",IF(COUNTIFS('Corrections'!$B$5:$B$1004,A520,'Corrections'!$F$5:$F$1004,"Critique",'Corrections'!$J$5:$J$1004,"&lt;&gt;Clôturée")+COUNTIFS('Corrections'!$B$5:$B$1004,A520,'Corrections'!$F$5:$F$1004,"Majeure",'Corrections'!$J$5:$J$1004,"&lt;&gt;Clôturée")&gt;0,"Corrections bloquantes",IF(AND(H520="Validé",K520="Validé",ISNUMBER(G520),ISNUMBER(J520),G520&gt;='Mode emploi'!$B$17,J520&gt;='Mode emploi'!$B$17,G520&lt;=100,J520&lt;=100,T520="Proposé à validation",U520="Proposé à validation"),"À confirmer par coordination","Révision ou arbitrage"))))</x:f>
        <x:v>Deux avis complets requis</x:v>
      </x:c>
      <x:c r="P520" s="25"/>
      <x:c r="Q520" s="25"/>
      <x:c r="R520" s="20" t="n">
        <x:v>6</x:v>
      </x:c>
      <x:c r="S520" s="20" t="str">
        <x:v>https://renfo-plus-ci.gwyzail.chatgpt.site/atelier/gravitation-terminale-c</x:v>
      </x:c>
      <x:c r="T520" s="25"/>
      <x:c r="U520" s="25"/>
    </x:row>
    <x:row r="521" ht="72" customHeight="1">
      <x:c r="A521" s="20" t="str">
        <x:v>auto-induction-terminale-cd</x:v>
      </x:c>
      <x:c r="B521" s="20" t="str">
        <x:v>Physique</x:v>
      </x:c>
      <x:c r="C521" s="20" t="str">
        <x:v>Terminale C, Terminale D</x:v>
      </x:c>
      <x:c r="D521" s="20" t="str">
        <x:v>Auto-induction</x:v>
      </x:c>
      <x:c r="E521" s="25" t="str">
        <x:v>137</x:v>
      </x:c>
      <x:c r="F521" s="25"/>
      <x:c r="G521" s="27"/>
      <x:c r="H521" s="25"/>
      <x:c r="I521" s="25"/>
      <x:c r="J521" s="27"/>
      <x:c r="K521" s="25"/>
      <x:c r="L521" s="25"/>
      <x:c r="M521" s="25"/>
      <x:c r="N521" s="25"/>
      <x:c r="O521" s="26" t="str">
        <x:f>IF(OR(E521="",F521="",I521="",F521=I521,G521="",J521="",H521="",K521="",P521="",Q521="",T521="",U521=""),"Deux avis complets requis",IF(OR(P521&lt;&gt;E521,Q521&lt;&gt;E521),"Versions à harmoniser",IF(COUNTIFS('Corrections'!$B$5:$B$1004,A521,'Corrections'!$F$5:$F$1004,"Critique",'Corrections'!$J$5:$J$1004,"&lt;&gt;Clôturée")+COUNTIFS('Corrections'!$B$5:$B$1004,A521,'Corrections'!$F$5:$F$1004,"Majeure",'Corrections'!$J$5:$J$1004,"&lt;&gt;Clôturée")&gt;0,"Corrections bloquantes",IF(AND(H521="Validé",K521="Validé",ISNUMBER(G521),ISNUMBER(J521),G521&gt;='Mode emploi'!$B$17,J521&gt;='Mode emploi'!$B$17,G521&lt;=100,J521&lt;=100,T521="Proposé à validation",U521="Proposé à validation"),"À confirmer par coordination","Révision ou arbitrage"))))</x:f>
        <x:v>Deux avis complets requis</x:v>
      </x:c>
      <x:c r="P521" s="25"/>
      <x:c r="Q521" s="25"/>
      <x:c r="R521" s="20" t="n">
        <x:v>6</x:v>
      </x:c>
      <x:c r="S521" s="20" t="str">
        <x:v>https://renfo-plus-ci.gwyzail.chatgpt.site/atelier/auto-induction-terminale-cd</x:v>
      </x:c>
      <x:c r="T521" s="25"/>
      <x:c r="U521" s="25"/>
    </x:row>
    <x:row r="522" ht="72" customHeight="1">
      <x:c r="A522" s="20" t="str">
        <x:v>champ-magnetique-terminale-cd</x:v>
      </x:c>
      <x:c r="B522" s="20" t="str">
        <x:v>Physique</x:v>
      </x:c>
      <x:c r="C522" s="20" t="str">
        <x:v>Terminale C, Terminale D</x:v>
      </x:c>
      <x:c r="D522" s="20" t="str">
        <x:v>Champ magnétique</x:v>
      </x:c>
      <x:c r="E522" s="25" t="str">
        <x:v>137</x:v>
      </x:c>
      <x:c r="F522" s="25"/>
      <x:c r="G522" s="27"/>
      <x:c r="H522" s="25"/>
      <x:c r="I522" s="25"/>
      <x:c r="J522" s="27"/>
      <x:c r="K522" s="25"/>
      <x:c r="L522" s="25"/>
      <x:c r="M522" s="25"/>
      <x:c r="N522" s="25"/>
      <x:c r="O522" s="26" t="str">
        <x:f>IF(OR(E522="",F522="",I522="",F522=I522,G522="",J522="",H522="",K522="",P522="",Q522="",T522="",U522=""),"Deux avis complets requis",IF(OR(P522&lt;&gt;E522,Q522&lt;&gt;E522),"Versions à harmoniser",IF(COUNTIFS('Corrections'!$B$5:$B$1004,A522,'Corrections'!$F$5:$F$1004,"Critique",'Corrections'!$J$5:$J$1004,"&lt;&gt;Clôturée")+COUNTIFS('Corrections'!$B$5:$B$1004,A522,'Corrections'!$F$5:$F$1004,"Majeure",'Corrections'!$J$5:$J$1004,"&lt;&gt;Clôturée")&gt;0,"Corrections bloquantes",IF(AND(H522="Validé",K522="Validé",ISNUMBER(G522),ISNUMBER(J522),G522&gt;='Mode emploi'!$B$17,J522&gt;='Mode emploi'!$B$17,G522&lt;=100,J522&lt;=100,T522="Proposé à validation",U522="Proposé à validation"),"À confirmer par coordination","Révision ou arbitrage"))))</x:f>
        <x:v>Deux avis complets requis</x:v>
      </x:c>
      <x:c r="P522" s="25"/>
      <x:c r="Q522" s="25"/>
      <x:c r="R522" s="20" t="n">
        <x:v>6</x:v>
      </x:c>
      <x:c r="S522" s="20" t="str">
        <x:v>https://renfo-plus-ci.gwyzail.chatgpt.site/atelier/champ-magnetique-terminale-cd</x:v>
      </x:c>
      <x:c r="T522" s="25"/>
      <x:c r="U522" s="25"/>
    </x:row>
    <x:row r="523" ht="72" customHeight="1">
      <x:c r="A523" s="20" t="str">
        <x:v>cinematique-terminale-cd</x:v>
      </x:c>
      <x:c r="B523" s="20" t="str">
        <x:v>Physique</x:v>
      </x:c>
      <x:c r="C523" s="20" t="str">
        <x:v>Terminale C, Terminale D</x:v>
      </x:c>
      <x:c r="D523" s="20" t="str">
        <x:v>Cinématique du point</x:v>
      </x:c>
      <x:c r="E523" s="25" t="str">
        <x:v>137</x:v>
      </x:c>
      <x:c r="F523" s="25"/>
      <x:c r="G523" s="27"/>
      <x:c r="H523" s="25"/>
      <x:c r="I523" s="25"/>
      <x:c r="J523" s="27"/>
      <x:c r="K523" s="25"/>
      <x:c r="L523" s="25"/>
      <x:c r="M523" s="25"/>
      <x:c r="N523" s="25"/>
      <x:c r="O523" s="26" t="str">
        <x:f>IF(OR(E523="",F523="",I523="",F523=I523,G523="",J523="",H523="",K523="",P523="",Q523="",T523="",U523=""),"Deux avis complets requis",IF(OR(P523&lt;&gt;E523,Q523&lt;&gt;E523),"Versions à harmoniser",IF(COUNTIFS('Corrections'!$B$5:$B$1004,A523,'Corrections'!$F$5:$F$1004,"Critique",'Corrections'!$J$5:$J$1004,"&lt;&gt;Clôturée")+COUNTIFS('Corrections'!$B$5:$B$1004,A523,'Corrections'!$F$5:$F$1004,"Majeure",'Corrections'!$J$5:$J$1004,"&lt;&gt;Clôturée")&gt;0,"Corrections bloquantes",IF(AND(H523="Validé",K523="Validé",ISNUMBER(G523),ISNUMBER(J523),G523&gt;='Mode emploi'!$B$17,J523&gt;='Mode emploi'!$B$17,G523&lt;=100,J523&lt;=100,T523="Proposé à validation",U523="Proposé à validation"),"À confirmer par coordination","Révision ou arbitrage"))))</x:f>
        <x:v>Deux avis complets requis</x:v>
      </x:c>
      <x:c r="P523" s="25"/>
      <x:c r="Q523" s="25"/>
      <x:c r="R523" s="20" t="n">
        <x:v>6</x:v>
      </x:c>
      <x:c r="S523" s="20" t="str">
        <x:v>https://renfo-plus-ci.gwyzail.chatgpt.site/atelier/cinematique-terminale-cd</x:v>
      </x:c>
      <x:c r="T523" s="25"/>
      <x:c r="U523" s="25"/>
    </x:row>
    <x:row r="524" ht="72" customHeight="1">
      <x:c r="A524" s="20" t="str">
        <x:v>rlc-force-terminale-cd</x:v>
      </x:c>
      <x:c r="B524" s="20" t="str">
        <x:v>Physique</x:v>
      </x:c>
      <x:c r="C524" s="20" t="str">
        <x:v>Terminale C, Terminale D</x:v>
      </x:c>
      <x:c r="D524" s="20" t="str">
        <x:v>Circuit RLC en régime sinusoïdal forcé</x:v>
      </x:c>
      <x:c r="E524" s="25" t="str">
        <x:v>137</x:v>
      </x:c>
      <x:c r="F524" s="25"/>
      <x:c r="G524" s="27"/>
      <x:c r="H524" s="25"/>
      <x:c r="I524" s="25"/>
      <x:c r="J524" s="27"/>
      <x:c r="K524" s="25"/>
      <x:c r="L524" s="25"/>
      <x:c r="M524" s="25"/>
      <x:c r="N524" s="25"/>
      <x:c r="O524" s="26" t="str">
        <x:f>IF(OR(E524="",F524="",I524="",F524=I524,G524="",J524="",H524="",K524="",P524="",Q524="",T524="",U524=""),"Deux avis complets requis",IF(OR(P524&lt;&gt;E524,Q524&lt;&gt;E524),"Versions à harmoniser",IF(COUNTIFS('Corrections'!$B$5:$B$1004,A524,'Corrections'!$F$5:$F$1004,"Critique",'Corrections'!$J$5:$J$1004,"&lt;&gt;Clôturée")+COUNTIFS('Corrections'!$B$5:$B$1004,A524,'Corrections'!$F$5:$F$1004,"Majeure",'Corrections'!$J$5:$J$1004,"&lt;&gt;Clôturée")&gt;0,"Corrections bloquantes",IF(AND(H524="Validé",K524="Validé",ISNUMBER(G524),ISNUMBER(J524),G524&gt;='Mode emploi'!$B$17,J524&gt;='Mode emploi'!$B$17,G524&lt;=100,J524&lt;=100,T524="Proposé à validation",U524="Proposé à validation"),"À confirmer par coordination","Révision ou arbitrage"))))</x:f>
        <x:v>Deux avis complets requis</x:v>
      </x:c>
      <x:c r="P524" s="25"/>
      <x:c r="Q524" s="25"/>
      <x:c r="R524" s="20" t="n">
        <x:v>6</x:v>
      </x:c>
      <x:c r="S524" s="20" t="str">
        <x:v>https://renfo-plus-ci.gwyzail.chatgpt.site/atelier/rlc-force-terminale-cd</x:v>
      </x:c>
      <x:c r="T524" s="25"/>
      <x:c r="U524" s="25"/>
    </x:row>
    <x:row r="525" ht="72" customHeight="1">
      <x:c r="A525" s="20" t="str">
        <x:v>induction-terminale-cd</x:v>
      </x:c>
      <x:c r="B525" s="20" t="str">
        <x:v>Physique</x:v>
      </x:c>
      <x:c r="C525" s="20" t="str">
        <x:v>Terminale C, Terminale D</x:v>
      </x:c>
      <x:c r="D525" s="20" t="str">
        <x:v>Induction électromagnétique</x:v>
      </x:c>
      <x:c r="E525" s="25" t="str">
        <x:v>137</x:v>
      </x:c>
      <x:c r="F525" s="25"/>
      <x:c r="G525" s="27"/>
      <x:c r="H525" s="25"/>
      <x:c r="I525" s="25"/>
      <x:c r="J525" s="27"/>
      <x:c r="K525" s="25"/>
      <x:c r="L525" s="25"/>
      <x:c r="M525" s="25"/>
      <x:c r="N525" s="25"/>
      <x:c r="O525" s="26" t="str">
        <x:f>IF(OR(E525="",F525="",I525="",F525=I525,G525="",J525="",H525="",K525="",P525="",Q525="",T525="",U525=""),"Deux avis complets requis",IF(OR(P525&lt;&gt;E525,Q525&lt;&gt;E525),"Versions à harmoniser",IF(COUNTIFS('Corrections'!$B$5:$B$1004,A525,'Corrections'!$F$5:$F$1004,"Critique",'Corrections'!$J$5:$J$1004,"&lt;&gt;Clôturée")+COUNTIFS('Corrections'!$B$5:$B$1004,A525,'Corrections'!$F$5:$F$1004,"Majeure",'Corrections'!$J$5:$J$1004,"&lt;&gt;Clôturée")&gt;0,"Corrections bloquantes",IF(AND(H525="Validé",K525="Validé",ISNUMBER(G525),ISNUMBER(J525),G525&gt;='Mode emploi'!$B$17,J525&gt;='Mode emploi'!$B$17,G525&lt;=100,J525&lt;=100,T525="Proposé à validation",U525="Proposé à validation"),"À confirmer par coordination","Révision ou arbitrage"))))</x:f>
        <x:v>Deux avis complets requis</x:v>
      </x:c>
      <x:c r="P525" s="25"/>
      <x:c r="Q525" s="25"/>
      <x:c r="R525" s="20" t="n">
        <x:v>6</x:v>
      </x:c>
      <x:c r="S525" s="20" t="str">
        <x:v>https://renfo-plus-ci.gwyzail.chatgpt.site/atelier/induction-terminale-cd</x:v>
      </x:c>
      <x:c r="T525" s="25"/>
      <x:c r="U525" s="25"/>
    </x:row>
    <x:row r="526" ht="72" customHeight="1">
      <x:c r="A526" s="20" t="str">
        <x:v>laplace-terminale-cd</x:v>
      </x:c>
      <x:c r="B526" s="20" t="str">
        <x:v>Physique</x:v>
      </x:c>
      <x:c r="C526" s="20" t="str">
        <x:v>Terminale C, Terminale D</x:v>
      </x:c>
      <x:c r="D526" s="20" t="str">
        <x:v>Loi de Laplace</x:v>
      </x:c>
      <x:c r="E526" s="25" t="str">
        <x:v>137</x:v>
      </x:c>
      <x:c r="F526" s="25"/>
      <x:c r="G526" s="27"/>
      <x:c r="H526" s="25"/>
      <x:c r="I526" s="25"/>
      <x:c r="J526" s="27"/>
      <x:c r="K526" s="25"/>
      <x:c r="L526" s="25"/>
      <x:c r="M526" s="25"/>
      <x:c r="N526" s="25"/>
      <x:c r="O526" s="26" t="str">
        <x:f>IF(OR(E526="",F526="",I526="",F526=I526,G526="",J526="",H526="",K526="",P526="",Q526="",T526="",U526=""),"Deux avis complets requis",IF(OR(P526&lt;&gt;E526,Q526&lt;&gt;E526),"Versions à harmoniser",IF(COUNTIFS('Corrections'!$B$5:$B$1004,A526,'Corrections'!$F$5:$F$1004,"Critique",'Corrections'!$J$5:$J$1004,"&lt;&gt;Clôturée")+COUNTIFS('Corrections'!$B$5:$B$1004,A526,'Corrections'!$F$5:$F$1004,"Majeure",'Corrections'!$J$5:$J$1004,"&lt;&gt;Clôturée")&gt;0,"Corrections bloquantes",IF(AND(H526="Validé",K526="Validé",ISNUMBER(G526),ISNUMBER(J526),G526&gt;='Mode emploi'!$B$17,J526&gt;='Mode emploi'!$B$17,G526&lt;=100,J526&lt;=100,T526="Proposé à validation",U526="Proposé à validation"),"À confirmer par coordination","Révision ou arbitrage"))))</x:f>
        <x:v>Deux avis complets requis</x:v>
      </x:c>
      <x:c r="P526" s="25"/>
      <x:c r="Q526" s="25"/>
      <x:c r="R526" s="20" t="n">
        <x:v>6</x:v>
      </x:c>
      <x:c r="S526" s="20" t="str">
        <x:v>https://renfo-plus-ci.gwyzail.chatgpt.site/atelier/laplace-terminale-cd</x:v>
      </x:c>
      <x:c r="T526" s="25"/>
      <x:c r="U526" s="25"/>
    </x:row>
    <x:row r="527" ht="72" customHeight="1">
      <x:c r="A527" s="20" t="str">
        <x:v>lumiere-ondulatoire-terminale-cd</x:v>
      </x:c>
      <x:c r="B527" s="20" t="str">
        <x:v>Physique</x:v>
      </x:c>
      <x:c r="C527" s="20" t="str">
        <x:v>Terminale C, Terminale D</x:v>
      </x:c>
      <x:c r="D527" s="20" t="str">
        <x:v>Modèle ondulatoire de la lumière</x:v>
      </x:c>
      <x:c r="E527" s="25" t="str">
        <x:v>137</x:v>
      </x:c>
      <x:c r="F527" s="25"/>
      <x:c r="G527" s="27"/>
      <x:c r="H527" s="25"/>
      <x:c r="I527" s="25"/>
      <x:c r="J527" s="27"/>
      <x:c r="K527" s="25"/>
      <x:c r="L527" s="25"/>
      <x:c r="M527" s="25"/>
      <x:c r="N527" s="25"/>
      <x:c r="O527" s="26" t="str">
        <x:f>IF(OR(E527="",F527="",I527="",F527=I527,G527="",J527="",H527="",K527="",P527="",Q527="",T527="",U527=""),"Deux avis complets requis",IF(OR(P527&lt;&gt;E527,Q527&lt;&gt;E527),"Versions à harmoniser",IF(COUNTIFS('Corrections'!$B$5:$B$1004,A527,'Corrections'!$F$5:$F$1004,"Critique",'Corrections'!$J$5:$J$1004,"&lt;&gt;Clôturée")+COUNTIFS('Corrections'!$B$5:$B$1004,A527,'Corrections'!$F$5:$F$1004,"Majeure",'Corrections'!$J$5:$J$1004,"&lt;&gt;Clôturée")&gt;0,"Corrections bloquantes",IF(AND(H527="Validé",K527="Validé",ISNUMBER(G527),ISNUMBER(J527),G527&gt;='Mode emploi'!$B$17,J527&gt;='Mode emploi'!$B$17,G527&lt;=100,J527&lt;=100,T527="Proposé à validation",U527="Proposé à validation"),"À confirmer par coordination","Révision ou arbitrage"))))</x:f>
        <x:v>Deux avis complets requis</x:v>
      </x:c>
      <x:c r="P527" s="25"/>
      <x:c r="Q527" s="25"/>
      <x:c r="R527" s="20" t="n">
        <x:v>6</x:v>
      </x:c>
      <x:c r="S527" s="20" t="str">
        <x:v>https://renfo-plus-ci.gwyzail.chatgpt.site/atelier/lumiere-ondulatoire-terminale-cd</x:v>
      </x:c>
      <x:c r="T527" s="25"/>
      <x:c r="U527" s="25"/>
    </x:row>
    <x:row r="528" ht="72" customHeight="1">
      <x:c r="A528" s="20" t="str">
        <x:v>derivateur-integrateur-terminale-cd</x:v>
      </x:c>
      <x:c r="B528" s="20" t="str">
        <x:v>Physique</x:v>
      </x:c>
      <x:c r="C528" s="20" t="str">
        <x:v>Terminale C, Terminale D</x:v>
      </x:c>
      <x:c r="D528" s="20" t="str">
        <x:v>Montages dérivateur et intégrateur</x:v>
      </x:c>
      <x:c r="E528" s="25" t="str">
        <x:v>137</x:v>
      </x:c>
      <x:c r="F528" s="25"/>
      <x:c r="G528" s="27"/>
      <x:c r="H528" s="25"/>
      <x:c r="I528" s="25"/>
      <x:c r="J528" s="27"/>
      <x:c r="K528" s="25"/>
      <x:c r="L528" s="25"/>
      <x:c r="M528" s="25"/>
      <x:c r="N528" s="25"/>
      <x:c r="O528" s="26" t="str">
        <x:f>IF(OR(E528="",F528="",I528="",F528=I528,G528="",J528="",H528="",K528="",P528="",Q528="",T528="",U528=""),"Deux avis complets requis",IF(OR(P528&lt;&gt;E528,Q528&lt;&gt;E528),"Versions à harmoniser",IF(COUNTIFS('Corrections'!$B$5:$B$1004,A528,'Corrections'!$F$5:$F$1004,"Critique",'Corrections'!$J$5:$J$1004,"&lt;&gt;Clôturée")+COUNTIFS('Corrections'!$B$5:$B$1004,A528,'Corrections'!$F$5:$F$1004,"Majeure",'Corrections'!$J$5:$J$1004,"&lt;&gt;Clôturée")&gt;0,"Corrections bloquantes",IF(AND(H528="Validé",K528="Validé",ISNUMBER(G528),ISNUMBER(J528),G528&gt;='Mode emploi'!$B$17,J528&gt;='Mode emploi'!$B$17,G528&lt;=100,J528&lt;=100,T528="Proposé à validation",U528="Proposé à validation"),"À confirmer par coordination","Révision ou arbitrage"))))</x:f>
        <x:v>Deux avis complets requis</x:v>
      </x:c>
      <x:c r="P528" s="25"/>
      <x:c r="Q528" s="25"/>
      <x:c r="R528" s="20" t="n">
        <x:v>6</x:v>
      </x:c>
      <x:c r="S528" s="20" t="str">
        <x:v>https://renfo-plus-ci.gwyzail.chatgpt.site/atelier/derivateur-integrateur-terminale-cd</x:v>
      </x:c>
      <x:c r="T528" s="25"/>
      <x:c r="U528" s="25"/>
    </x:row>
    <x:row r="529" ht="72" customHeight="1">
      <x:c r="A529" s="20" t="str">
        <x:v>champs-uniformes-terminale-cd</x:v>
      </x:c>
      <x:c r="B529" s="20" t="str">
        <x:v>Physique</x:v>
      </x:c>
      <x:c r="C529" s="20" t="str">
        <x:v>Terminale C, Terminale D</x:v>
      </x:c>
      <x:c r="D529" s="20" t="str">
        <x:v>Mouvement dans les champs g et E uniformes</x:v>
      </x:c>
      <x:c r="E529" s="25" t="str">
        <x:v>137</x:v>
      </x:c>
      <x:c r="F529" s="25"/>
      <x:c r="G529" s="27"/>
      <x:c r="H529" s="25"/>
      <x:c r="I529" s="25"/>
      <x:c r="J529" s="27"/>
      <x:c r="K529" s="25"/>
      <x:c r="L529" s="25"/>
      <x:c r="M529" s="25"/>
      <x:c r="N529" s="25"/>
      <x:c r="O529" s="26" t="str">
        <x:f>IF(OR(E529="",F529="",I529="",F529=I529,G529="",J529="",H529="",K529="",P529="",Q529="",T529="",U529=""),"Deux avis complets requis",IF(OR(P529&lt;&gt;E529,Q529&lt;&gt;E529),"Versions à harmoniser",IF(COUNTIFS('Corrections'!$B$5:$B$1004,A529,'Corrections'!$F$5:$F$1004,"Critique",'Corrections'!$J$5:$J$1004,"&lt;&gt;Clôturée")+COUNTIFS('Corrections'!$B$5:$B$1004,A529,'Corrections'!$F$5:$F$1004,"Majeure",'Corrections'!$J$5:$J$1004,"&lt;&gt;Clôturée")&gt;0,"Corrections bloquantes",IF(AND(H529="Validé",K529="Validé",ISNUMBER(G529),ISNUMBER(J529),G529&gt;='Mode emploi'!$B$17,J529&gt;='Mode emploi'!$B$17,G529&lt;=100,J529&lt;=100,T529="Proposé à validation",U529="Proposé à validation"),"À confirmer par coordination","Révision ou arbitrage"))))</x:f>
        <x:v>Deux avis complets requis</x:v>
      </x:c>
      <x:c r="P529" s="25"/>
      <x:c r="Q529" s="25"/>
      <x:c r="R529" s="20" t="n">
        <x:v>6</x:v>
      </x:c>
      <x:c r="S529" s="20" t="str">
        <x:v>https://renfo-plus-ci.gwyzail.chatgpt.site/atelier/champs-uniformes-terminale-cd</x:v>
      </x:c>
      <x:c r="T529" s="25"/>
      <x:c r="U529" s="25"/>
    </x:row>
    <x:row r="530" ht="72" customHeight="1">
      <x:c r="A530" s="20" t="str">
        <x:v>centre-inertie-terminale-cd</x:v>
      </x:c>
      <x:c r="B530" s="20" t="str">
        <x:v>Physique</x:v>
      </x:c>
      <x:c r="C530" s="20" t="str">
        <x:v>Terminale C, Terminale D</x:v>
      </x:c>
      <x:c r="D530" s="20" t="str">
        <x:v>Mouvement du centre d’inertie d’un solide</x:v>
      </x:c>
      <x:c r="E530" s="25" t="str">
        <x:v>137</x:v>
      </x:c>
      <x:c r="F530" s="25"/>
      <x:c r="G530" s="27"/>
      <x:c r="H530" s="25"/>
      <x:c r="I530" s="25"/>
      <x:c r="J530" s="27"/>
      <x:c r="K530" s="25"/>
      <x:c r="L530" s="25"/>
      <x:c r="M530" s="25"/>
      <x:c r="N530" s="25"/>
      <x:c r="O530" s="26" t="str">
        <x:f>IF(OR(E530="",F530="",I530="",F530=I530,G530="",J530="",H530="",K530="",P530="",Q530="",T530="",U530=""),"Deux avis complets requis",IF(OR(P530&lt;&gt;E530,Q530&lt;&gt;E530),"Versions à harmoniser",IF(COUNTIFS('Corrections'!$B$5:$B$1004,A530,'Corrections'!$F$5:$F$1004,"Critique",'Corrections'!$J$5:$J$1004,"&lt;&gt;Clôturée")+COUNTIFS('Corrections'!$B$5:$B$1004,A530,'Corrections'!$F$5:$F$1004,"Majeure",'Corrections'!$J$5:$J$1004,"&lt;&gt;Clôturée")&gt;0,"Corrections bloquantes",IF(AND(H530="Validé",K530="Validé",ISNUMBER(G530),ISNUMBER(J530),G530&gt;='Mode emploi'!$B$17,J530&gt;='Mode emploi'!$B$17,G530&lt;=100,J530&lt;=100,T530="Proposé à validation",U530="Proposé à validation"),"À confirmer par coordination","Révision ou arbitrage"))))</x:f>
        <x:v>Deux avis complets requis</x:v>
      </x:c>
      <x:c r="P530" s="25"/>
      <x:c r="Q530" s="25"/>
      <x:c r="R530" s="20" t="n">
        <x:v>6</x:v>
      </x:c>
      <x:c r="S530" s="20" t="str">
        <x:v>https://renfo-plus-ci.gwyzail.chatgpt.site/atelier/centre-inertie-terminale-cd</x:v>
      </x:c>
      <x:c r="T530" s="25"/>
      <x:c r="U530" s="25"/>
    </x:row>
    <x:row r="531" ht="72" customHeight="1">
      <x:c r="A531" s="20" t="str">
        <x:v>oscillations-mecaniques-terminale-cd</x:v>
      </x:c>
      <x:c r="B531" s="20" t="str">
        <x:v>Physique</x:v>
      </x:c>
      <x:c r="C531" s="20" t="str">
        <x:v>Terminale C, Terminale D</x:v>
      </x:c>
      <x:c r="D531" s="20" t="str">
        <x:v>Oscillations mécaniques libres</x:v>
      </x:c>
      <x:c r="E531" s="25" t="str">
        <x:v>137</x:v>
      </x:c>
      <x:c r="F531" s="25"/>
      <x:c r="G531" s="27"/>
      <x:c r="H531" s="25"/>
      <x:c r="I531" s="25"/>
      <x:c r="J531" s="27"/>
      <x:c r="K531" s="25"/>
      <x:c r="L531" s="25"/>
      <x:c r="M531" s="25"/>
      <x:c r="N531" s="25"/>
      <x:c r="O531" s="26" t="str">
        <x:f>IF(OR(E531="",F531="",I531="",F531=I531,G531="",J531="",H531="",K531="",P531="",Q531="",T531="",U531=""),"Deux avis complets requis",IF(OR(P531&lt;&gt;E531,Q531&lt;&gt;E531),"Versions à harmoniser",IF(COUNTIFS('Corrections'!$B$5:$B$1004,A531,'Corrections'!$F$5:$F$1004,"Critique",'Corrections'!$J$5:$J$1004,"&lt;&gt;Clôturée")+COUNTIFS('Corrections'!$B$5:$B$1004,A531,'Corrections'!$F$5:$F$1004,"Majeure",'Corrections'!$J$5:$J$1004,"&lt;&gt;Clôturée")&gt;0,"Corrections bloquantes",IF(AND(H531="Validé",K531="Validé",ISNUMBER(G531),ISNUMBER(J531),G531&gt;='Mode emploi'!$B$17,J531&gt;='Mode emploi'!$B$17,G531&lt;=100,J531&lt;=100,T531="Proposé à validation",U531="Proposé à validation"),"À confirmer par coordination","Révision ou arbitrage"))))</x:f>
        <x:v>Deux avis complets requis</x:v>
      </x:c>
      <x:c r="P531" s="25"/>
      <x:c r="Q531" s="25"/>
      <x:c r="R531" s="20" t="n">
        <x:v>6</x:v>
      </x:c>
      <x:c r="S531" s="20" t="str">
        <x:v>https://renfo-plus-ci.gwyzail.chatgpt.site/atelier/oscillations-mecaniques-terminale-cd</x:v>
      </x:c>
      <x:c r="T531" s="25"/>
      <x:c r="U531" s="25"/>
    </x:row>
    <x:row r="532" ht="72" customHeight="1">
      <x:c r="A532" s="20" t="str">
        <x:v>puissance-alternatif-terminale-cd</x:v>
      </x:c>
      <x:c r="B532" s="20" t="str">
        <x:v>Physique</x:v>
      </x:c>
      <x:c r="C532" s="20" t="str">
        <x:v>Terminale C, Terminale D</x:v>
      </x:c>
      <x:c r="D532" s="20" t="str">
        <x:v>Puissance en courant alternatif</x:v>
      </x:c>
      <x:c r="E532" s="25" t="str">
        <x:v>137</x:v>
      </x:c>
      <x:c r="F532" s="25"/>
      <x:c r="G532" s="27"/>
      <x:c r="H532" s="25"/>
      <x:c r="I532" s="25"/>
      <x:c r="J532" s="27"/>
      <x:c r="K532" s="25"/>
      <x:c r="L532" s="25"/>
      <x:c r="M532" s="25"/>
      <x:c r="N532" s="25"/>
      <x:c r="O532" s="26" t="str">
        <x:f>IF(OR(E532="",F532="",I532="",F532=I532,G532="",J532="",H532="",K532="",P532="",Q532="",T532="",U532=""),"Deux avis complets requis",IF(OR(P532&lt;&gt;E532,Q532&lt;&gt;E532),"Versions à harmoniser",IF(COUNTIFS('Corrections'!$B$5:$B$1004,A532,'Corrections'!$F$5:$F$1004,"Critique",'Corrections'!$J$5:$J$1004,"&lt;&gt;Clôturée")+COUNTIFS('Corrections'!$B$5:$B$1004,A532,'Corrections'!$F$5:$F$1004,"Majeure",'Corrections'!$J$5:$J$1004,"&lt;&gt;Clôturée")&gt;0,"Corrections bloquantes",IF(AND(H532="Validé",K532="Validé",ISNUMBER(G532),ISNUMBER(J532),G532&gt;='Mode emploi'!$B$17,J532&gt;='Mode emploi'!$B$17,G532&lt;=100,J532&lt;=100,T532="Proposé à validation",U532="Proposé à validation"),"À confirmer par coordination","Révision ou arbitrage"))))</x:f>
        <x:v>Deux avis complets requis</x:v>
      </x:c>
      <x:c r="P532" s="25"/>
      <x:c r="Q532" s="25"/>
      <x:c r="R532" s="20" t="n">
        <x:v>6</x:v>
      </x:c>
      <x:c r="S532" s="20" t="str">
        <x:v>https://renfo-plus-ci.gwyzail.chatgpt.site/atelier/puissance-alternatif-terminale-cd</x:v>
      </x:c>
      <x:c r="T532" s="25"/>
      <x:c r="U532" s="25"/>
    </x:row>
    <x:row r="533" ht="72" customHeight="1">
      <x:c r="A533" s="20" t="str">
        <x:v>resonance-terminale-cd</x:v>
      </x:c>
      <x:c r="B533" s="20" t="str">
        <x:v>Physique</x:v>
      </x:c>
      <x:c r="C533" s="20" t="str">
        <x:v>Terminale C, Terminale D</x:v>
      </x:c>
      <x:c r="D533" s="20" t="str">
        <x:v>Résonance d’intensité</x:v>
      </x:c>
      <x:c r="E533" s="25" t="str">
        <x:v>137</x:v>
      </x:c>
      <x:c r="F533" s="25"/>
      <x:c r="G533" s="27"/>
      <x:c r="H533" s="25"/>
      <x:c r="I533" s="25"/>
      <x:c r="J533" s="27"/>
      <x:c r="K533" s="25"/>
      <x:c r="L533" s="25"/>
      <x:c r="M533" s="25"/>
      <x:c r="N533" s="25"/>
      <x:c r="O533" s="26" t="str">
        <x:f>IF(OR(E533="",F533="",I533="",F533=I533,G533="",J533="",H533="",K533="",P533="",Q533="",T533="",U533=""),"Deux avis complets requis",IF(OR(P533&lt;&gt;E533,Q533&lt;&gt;E533),"Versions à harmoniser",IF(COUNTIFS('Corrections'!$B$5:$B$1004,A533,'Corrections'!$F$5:$F$1004,"Critique",'Corrections'!$J$5:$J$1004,"&lt;&gt;Clôturée")+COUNTIFS('Corrections'!$B$5:$B$1004,A533,'Corrections'!$F$5:$F$1004,"Majeure",'Corrections'!$J$5:$J$1004,"&lt;&gt;Clôturée")&gt;0,"Corrections bloquantes",IF(AND(H533="Validé",K533="Validé",ISNUMBER(G533),ISNUMBER(J533),G533&gt;='Mode emploi'!$B$17,J533&gt;='Mode emploi'!$B$17,G533&lt;=100,J533&lt;=100,T533="Proposé à validation",U533="Proposé à validation"),"À confirmer par coordination","Révision ou arbitrage"))))</x:f>
        <x:v>Deux avis complets requis</x:v>
      </x:c>
      <x:c r="P533" s="25"/>
      <x:c r="Q533" s="25"/>
      <x:c r="R533" s="20" t="n">
        <x:v>6</x:v>
      </x:c>
      <x:c r="S533" s="20" t="str">
        <x:v>https://renfo-plus-ci.gwyzail.chatgpt.site/atelier/resonance-terminale-cd</x:v>
      </x:c>
      <x:c r="T533" s="25"/>
      <x:c r="U533" s="25"/>
    </x:row>
    <x:row r="534" ht="72" customHeight="1">
      <x:c r="A534" s="20" t="str">
        <x:v>ecosystemes-premiere-c</x:v>
      </x:c>
      <x:c r="B534" s="20" t="str">
        <x:v>SVT</x:v>
      </x:c>
      <x:c r="C534" s="20" t="str">
        <x:v>1re C</x:v>
      </x:c>
      <x:c r="D534" s="20" t="str">
        <x:v>Écosystème naturel et agrosystème</x:v>
      </x:c>
      <x:c r="E534" s="25" t="str">
        <x:v>137</x:v>
      </x:c>
      <x:c r="F534" s="25"/>
      <x:c r="G534" s="27"/>
      <x:c r="H534" s="25"/>
      <x:c r="I534" s="25"/>
      <x:c r="J534" s="27"/>
      <x:c r="K534" s="25"/>
      <x:c r="L534" s="25"/>
      <x:c r="M534" s="25"/>
      <x:c r="N534" s="25"/>
      <x:c r="O534" s="26" t="str">
        <x:f>IF(OR(E534="",F534="",I534="",F534=I534,G534="",J534="",H534="",K534="",P534="",Q534="",T534="",U534=""),"Deux avis complets requis",IF(OR(P534&lt;&gt;E534,Q534&lt;&gt;E534),"Versions à harmoniser",IF(COUNTIFS('Corrections'!$B$5:$B$1004,A534,'Corrections'!$F$5:$F$1004,"Critique",'Corrections'!$J$5:$J$1004,"&lt;&gt;Clôturée")+COUNTIFS('Corrections'!$B$5:$B$1004,A534,'Corrections'!$F$5:$F$1004,"Majeure",'Corrections'!$J$5:$J$1004,"&lt;&gt;Clôturée")&gt;0,"Corrections bloquantes",IF(AND(H534="Validé",K534="Validé",ISNUMBER(G534),ISNUMBER(J534),G534&gt;='Mode emploi'!$B$17,J534&gt;='Mode emploi'!$B$17,G534&lt;=100,J534&lt;=100,T534="Proposé à validation",U534="Proposé à validation"),"À confirmer par coordination","Révision ou arbitrage"))))</x:f>
        <x:v>Deux avis complets requis</x:v>
      </x:c>
      <x:c r="P534" s="25"/>
      <x:c r="Q534" s="25"/>
      <x:c r="R534" s="20" t="n">
        <x:v>6</x:v>
      </x:c>
      <x:c r="S534" s="20" t="str">
        <x:v>https://renfo-plus-ci.gwyzail.chatgpt.site/atelier/ecosystemes-premiere-c</x:v>
      </x:c>
      <x:c r="T534" s="25"/>
      <x:c r="U534" s="25"/>
    </x:row>
    <x:row r="535" ht="72" customHeight="1">
      <x:c r="A535" s="20" t="str">
        <x:v>fecondation-premiere-c</x:v>
      </x:c>
      <x:c r="B535" s="20" t="str">
        <x:v>SVT</x:v>
      </x:c>
      <x:c r="C535" s="20" t="str">
        <x:v>1re C</x:v>
      </x:c>
      <x:c r="D535" s="20" t="str">
        <x:v>La fécondation chez les mammifères</x:v>
      </x:c>
      <x:c r="E535" s="25" t="str">
        <x:v>137</x:v>
      </x:c>
      <x:c r="F535" s="25"/>
      <x:c r="G535" s="27"/>
      <x:c r="H535" s="25"/>
      <x:c r="I535" s="25"/>
      <x:c r="J535" s="27"/>
      <x:c r="K535" s="25"/>
      <x:c r="L535" s="25"/>
      <x:c r="M535" s="25"/>
      <x:c r="N535" s="25"/>
      <x:c r="O535" s="26" t="str">
        <x:f>IF(OR(E535="",F535="",I535="",F535=I535,G535="",J535="",H535="",K535="",P535="",Q535="",T535="",U535=""),"Deux avis complets requis",IF(OR(P535&lt;&gt;E535,Q535&lt;&gt;E535),"Versions à harmoniser",IF(COUNTIFS('Corrections'!$B$5:$B$1004,A535,'Corrections'!$F$5:$F$1004,"Critique",'Corrections'!$J$5:$J$1004,"&lt;&gt;Clôturée")+COUNTIFS('Corrections'!$B$5:$B$1004,A535,'Corrections'!$F$5:$F$1004,"Majeure",'Corrections'!$J$5:$J$1004,"&lt;&gt;Clôturée")&gt;0,"Corrections bloquantes",IF(AND(H535="Validé",K535="Validé",ISNUMBER(G535),ISNUMBER(J535),G535&gt;='Mode emploi'!$B$17,J535&gt;='Mode emploi'!$B$17,G535&lt;=100,J535&lt;=100,T535="Proposé à validation",U535="Proposé à validation"),"À confirmer par coordination","Révision ou arbitrage"))))</x:f>
        <x:v>Deux avis complets requis</x:v>
      </x:c>
      <x:c r="P535" s="25"/>
      <x:c r="Q535" s="25"/>
      <x:c r="R535" s="20" t="n">
        <x:v>6</x:v>
      </x:c>
      <x:c r="S535" s="20" t="str">
        <x:v>https://renfo-plus-ci.gwyzail.chatgpt.site/atelier/fecondation-premiere-c</x:v>
      </x:c>
      <x:c r="T535" s="25"/>
      <x:c r="U535" s="25"/>
    </x:row>
    <x:row r="536" ht="72" customHeight="1">
      <x:c r="A536" s="20" t="str">
        <x:v>gametogenese-premiere-c</x:v>
      </x:c>
      <x:c r="B536" s="20" t="str">
        <x:v>SVT</x:v>
      </x:c>
      <x:c r="C536" s="20" t="str">
        <x:v>1re C</x:v>
      </x:c>
      <x:c r="D536" s="20" t="str">
        <x:v>La gamétogenèse chez les mammifères</x:v>
      </x:c>
      <x:c r="E536" s="25" t="str">
        <x:v>137</x:v>
      </x:c>
      <x:c r="F536" s="25"/>
      <x:c r="G536" s="27"/>
      <x:c r="H536" s="25"/>
      <x:c r="I536" s="25"/>
      <x:c r="J536" s="27"/>
      <x:c r="K536" s="25"/>
      <x:c r="L536" s="25"/>
      <x:c r="M536" s="25"/>
      <x:c r="N536" s="25"/>
      <x:c r="O536" s="26" t="str">
        <x:f>IF(OR(E536="",F536="",I536="",F536=I536,G536="",J536="",H536="",K536="",P536="",Q536="",T536="",U536=""),"Deux avis complets requis",IF(OR(P536&lt;&gt;E536,Q536&lt;&gt;E536),"Versions à harmoniser",IF(COUNTIFS('Corrections'!$B$5:$B$1004,A536,'Corrections'!$F$5:$F$1004,"Critique",'Corrections'!$J$5:$J$1004,"&lt;&gt;Clôturée")+COUNTIFS('Corrections'!$B$5:$B$1004,A536,'Corrections'!$F$5:$F$1004,"Majeure",'Corrections'!$J$5:$J$1004,"&lt;&gt;Clôturée")&gt;0,"Corrections bloquantes",IF(AND(H536="Validé",K536="Validé",ISNUMBER(G536),ISNUMBER(J536),G536&gt;='Mode emploi'!$B$17,J536&gt;='Mode emploi'!$B$17,G536&lt;=100,J536&lt;=100,T536="Proposé à validation",U536="Proposé à validation"),"À confirmer par coordination","Révision ou arbitrage"))))</x:f>
        <x:v>Deux avis complets requis</x:v>
      </x:c>
      <x:c r="P536" s="25"/>
      <x:c r="Q536" s="25"/>
      <x:c r="R536" s="20" t="n">
        <x:v>6</x:v>
      </x:c>
      <x:c r="S536" s="20" t="str">
        <x:v>https://renfo-plus-ci.gwyzail.chatgpt.site/atelier/gametogenese-premiere-c</x:v>
      </x:c>
      <x:c r="T536" s="25"/>
      <x:c r="U536" s="25"/>
    </x:row>
    <x:row r="537" ht="72" customHeight="1">
      <x:c r="A537" s="20" t="str">
        <x:v>photosynthese-premiere-c</x:v>
      </x:c>
      <x:c r="B537" s="20" t="str">
        <x:v>SVT</x:v>
      </x:c>
      <x:c r="C537" s="20" t="str">
        <x:v>1re C</x:v>
      </x:c>
      <x:c r="D537" s="20" t="str">
        <x:v>La photosynthèse</x:v>
      </x:c>
      <x:c r="E537" s="25" t="str">
        <x:v>137</x:v>
      </x:c>
      <x:c r="F537" s="25"/>
      <x:c r="G537" s="27"/>
      <x:c r="H537" s="25"/>
      <x:c r="I537" s="25"/>
      <x:c r="J537" s="27"/>
      <x:c r="K537" s="25"/>
      <x:c r="L537" s="25"/>
      <x:c r="M537" s="25"/>
      <x:c r="N537" s="25"/>
      <x:c r="O537" s="26" t="str">
        <x:f>IF(OR(E537="",F537="",I537="",F537=I537,G537="",J537="",H537="",K537="",P537="",Q537="",T537="",U537=""),"Deux avis complets requis",IF(OR(P537&lt;&gt;E537,Q537&lt;&gt;E537),"Versions à harmoniser",IF(COUNTIFS('Corrections'!$B$5:$B$1004,A537,'Corrections'!$F$5:$F$1004,"Critique",'Corrections'!$J$5:$J$1004,"&lt;&gt;Clôturée")+COUNTIFS('Corrections'!$B$5:$B$1004,A537,'Corrections'!$F$5:$F$1004,"Majeure",'Corrections'!$J$5:$J$1004,"&lt;&gt;Clôturée")&gt;0,"Corrections bloquantes",IF(AND(H537="Validé",K537="Validé",ISNUMBER(G537),ISNUMBER(J537),G537&gt;='Mode emploi'!$B$17,J537&gt;='Mode emploi'!$B$17,G537&lt;=100,J537&lt;=100,T537="Proposé à validation",U537="Proposé à validation"),"À confirmer par coordination","Révision ou arbitrage"))))</x:f>
        <x:v>Deux avis complets requis</x:v>
      </x:c>
      <x:c r="P537" s="25"/>
      <x:c r="Q537" s="25"/>
      <x:c r="R537" s="20" t="n">
        <x:v>6</x:v>
      </x:c>
      <x:c r="S537" s="20" t="str">
        <x:v>https://renfo-plus-ci.gwyzail.chatgpt.site/atelier/photosynthese-premiere-c</x:v>
      </x:c>
      <x:c r="T537" s="25"/>
      <x:c r="U537" s="25"/>
    </x:row>
    <x:row r="538" ht="72" customHeight="1">
      <x:c r="A538" s="20" t="str">
        <x:v>structure-globe-premiere-c</x:v>
      </x:c>
      <x:c r="B538" s="20" t="str">
        <x:v>SVT</x:v>
      </x:c>
      <x:c r="C538" s="20" t="str">
        <x:v>1re C</x:v>
      </x:c>
      <x:c r="D538" s="20" t="str">
        <x:v>La structure interne du globe terrestre</x:v>
      </x:c>
      <x:c r="E538" s="25" t="str">
        <x:v>137</x:v>
      </x:c>
      <x:c r="F538" s="25"/>
      <x:c r="G538" s="27"/>
      <x:c r="H538" s="25"/>
      <x:c r="I538" s="25"/>
      <x:c r="J538" s="27"/>
      <x:c r="K538" s="25"/>
      <x:c r="L538" s="25"/>
      <x:c r="M538" s="25"/>
      <x:c r="N538" s="25"/>
      <x:c r="O538" s="26" t="str">
        <x:f>IF(OR(E538="",F538="",I538="",F538=I538,G538="",J538="",H538="",K538="",P538="",Q538="",T538="",U538=""),"Deux avis complets requis",IF(OR(P538&lt;&gt;E538,Q538&lt;&gt;E538),"Versions à harmoniser",IF(COUNTIFS('Corrections'!$B$5:$B$1004,A538,'Corrections'!$F$5:$F$1004,"Critique",'Corrections'!$J$5:$J$1004,"&lt;&gt;Clôturée")+COUNTIFS('Corrections'!$B$5:$B$1004,A538,'Corrections'!$F$5:$F$1004,"Majeure",'Corrections'!$J$5:$J$1004,"&lt;&gt;Clôturée")&gt;0,"Corrections bloquantes",IF(AND(H538="Validé",K538="Validé",ISNUMBER(G538),ISNUMBER(J538),G538&gt;='Mode emploi'!$B$17,J538&gt;='Mode emploi'!$B$17,G538&lt;=100,J538&lt;=100,T538="Proposé à validation",U538="Proposé à validation"),"À confirmer par coordination","Révision ou arbitrage"))))</x:f>
        <x:v>Deux avis complets requis</x:v>
      </x:c>
      <x:c r="P538" s="25"/>
      <x:c r="Q538" s="25"/>
      <x:c r="R538" s="20" t="n">
        <x:v>6</x:v>
      </x:c>
      <x:c r="S538" s="20" t="str">
        <x:v>https://renfo-plus-ci.gwyzail.chatgpt.site/atelier/structure-globe-premiere-c</x:v>
      </x:c>
      <x:c r="T538" s="25"/>
      <x:c r="U538" s="25"/>
    </x:row>
    <x:row r="539" ht="72" customHeight="1">
      <x:c r="A539" s="20" t="str">
        <x:v>synthese-proteines-premiere-c</x:v>
      </x:c>
      <x:c r="B539" s="20" t="str">
        <x:v>SVT</x:v>
      </x:c>
      <x:c r="C539" s="20" t="str">
        <x:v>1re C</x:v>
      </x:c>
      <x:c r="D539" s="20" t="str">
        <x:v>La synthèse des protéines</x:v>
      </x:c>
      <x:c r="E539" s="25" t="str">
        <x:v>137</x:v>
      </x:c>
      <x:c r="F539" s="25"/>
      <x:c r="G539" s="27"/>
      <x:c r="H539" s="25"/>
      <x:c r="I539" s="25"/>
      <x:c r="J539" s="27"/>
      <x:c r="K539" s="25"/>
      <x:c r="L539" s="25"/>
      <x:c r="M539" s="25"/>
      <x:c r="N539" s="25"/>
      <x:c r="O539" s="26" t="str">
        <x:f>IF(OR(E539="",F539="",I539="",F539=I539,G539="",J539="",H539="",K539="",P539="",Q539="",T539="",U539=""),"Deux avis complets requis",IF(OR(P539&lt;&gt;E539,Q539&lt;&gt;E539),"Versions à harmoniser",IF(COUNTIFS('Corrections'!$B$5:$B$1004,A539,'Corrections'!$F$5:$F$1004,"Critique",'Corrections'!$J$5:$J$1004,"&lt;&gt;Clôturée")+COUNTIFS('Corrections'!$B$5:$B$1004,A539,'Corrections'!$F$5:$F$1004,"Majeure",'Corrections'!$J$5:$J$1004,"&lt;&gt;Clôturée")&gt;0,"Corrections bloquantes",IF(AND(H539="Validé",K539="Validé",ISNUMBER(G539),ISNUMBER(J539),G539&gt;='Mode emploi'!$B$17,J539&gt;='Mode emploi'!$B$17,G539&lt;=100,J539&lt;=100,T539="Proposé à validation",U539="Proposé à validation"),"À confirmer par coordination","Révision ou arbitrage"))))</x:f>
        <x:v>Deux avis complets requis</x:v>
      </x:c>
      <x:c r="P539" s="25"/>
      <x:c r="Q539" s="25"/>
      <x:c r="R539" s="20" t="n">
        <x:v>6</x:v>
      </x:c>
      <x:c r="S539" s="20" t="str">
        <x:v>https://renfo-plus-ci.gwyzail.chatgpt.site/atelier/synthese-proteines-premiere-c</x:v>
      </x:c>
      <x:c r="T539" s="25"/>
      <x:c r="U539" s="25"/>
    </x:row>
    <x:row r="540" ht="72" customHeight="1">
      <x:c r="A540" s="20" t="str">
        <x:v>heredite-premiere-c</x:v>
      </x:c>
      <x:c r="B540" s="20" t="str">
        <x:v>SVT</x:v>
      </x:c>
      <x:c r="C540" s="20" t="str">
        <x:v>1re C</x:v>
      </x:c>
      <x:c r="D540" s="20" t="str">
        <x:v>La transmission d’un caractère héréditaire</x:v>
      </x:c>
      <x:c r="E540" s="25" t="str">
        <x:v>137</x:v>
      </x:c>
      <x:c r="F540" s="25"/>
      <x:c r="G540" s="27"/>
      <x:c r="H540" s="25"/>
      <x:c r="I540" s="25"/>
      <x:c r="J540" s="27"/>
      <x:c r="K540" s="25"/>
      <x:c r="L540" s="25"/>
      <x:c r="M540" s="25"/>
      <x:c r="N540" s="25"/>
      <x:c r="O540" s="26" t="str">
        <x:f>IF(OR(E540="",F540="",I540="",F540=I540,G540="",J540="",H540="",K540="",P540="",Q540="",T540="",U540=""),"Deux avis complets requis",IF(OR(P540&lt;&gt;E540,Q540&lt;&gt;E540),"Versions à harmoniser",IF(COUNTIFS('Corrections'!$B$5:$B$1004,A540,'Corrections'!$F$5:$F$1004,"Critique",'Corrections'!$J$5:$J$1004,"&lt;&gt;Clôturée")+COUNTIFS('Corrections'!$B$5:$B$1004,A540,'Corrections'!$F$5:$F$1004,"Majeure",'Corrections'!$J$5:$J$1004,"&lt;&gt;Clôturée")&gt;0,"Corrections bloquantes",IF(AND(H540="Validé",K540="Validé",ISNUMBER(G540),ISNUMBER(J540),G540&gt;='Mode emploi'!$B$17,J540&gt;='Mode emploi'!$B$17,G540&lt;=100,J540&lt;=100,T540="Proposé à validation",U540="Proposé à validation"),"À confirmer par coordination","Révision ou arbitrage"))))</x:f>
        <x:v>Deux avis complets requis</x:v>
      </x:c>
      <x:c r="P540" s="25"/>
      <x:c r="Q540" s="25"/>
      <x:c r="R540" s="20" t="n">
        <x:v>6</x:v>
      </x:c>
      <x:c r="S540" s="20" t="str">
        <x:v>https://renfo-plus-ci.gwyzail.chatgpt.site/atelier/heredite-premiere-c</x:v>
      </x:c>
      <x:c r="T540" s="25"/>
      <x:c r="U540" s="25"/>
    </x:row>
    <x:row r="541" ht="72" customHeight="1">
      <x:c r="A541" s="20" t="str">
        <x:v>ions-sol-premiere-c</x:v>
      </x:c>
      <x:c r="B541" s="20" t="str">
        <x:v>SVT</x:v>
      </x:c>
      <x:c r="C541" s="20" t="str">
        <x:v>1re C</x:v>
      </x:c>
      <x:c r="D541" s="20" t="str">
        <x:v>Les échanges d’ions au niveau du sol</x:v>
      </x:c>
      <x:c r="E541" s="25" t="str">
        <x:v>137</x:v>
      </x:c>
      <x:c r="F541" s="25"/>
      <x:c r="G541" s="27"/>
      <x:c r="H541" s="25"/>
      <x:c r="I541" s="25"/>
      <x:c r="J541" s="27"/>
      <x:c r="K541" s="25"/>
      <x:c r="L541" s="25"/>
      <x:c r="M541" s="25"/>
      <x:c r="N541" s="25"/>
      <x:c r="O541" s="26" t="str">
        <x:f>IF(OR(E541="",F541="",I541="",F541=I541,G541="",J541="",H541="",K541="",P541="",Q541="",T541="",U541=""),"Deux avis complets requis",IF(OR(P541&lt;&gt;E541,Q541&lt;&gt;E541),"Versions à harmoniser",IF(COUNTIFS('Corrections'!$B$5:$B$1004,A541,'Corrections'!$F$5:$F$1004,"Critique",'Corrections'!$J$5:$J$1004,"&lt;&gt;Clôturée")+COUNTIFS('Corrections'!$B$5:$B$1004,A541,'Corrections'!$F$5:$F$1004,"Majeure",'Corrections'!$J$5:$J$1004,"&lt;&gt;Clôturée")&gt;0,"Corrections bloquantes",IF(AND(H541="Validé",K541="Validé",ISNUMBER(G541),ISNUMBER(J541),G541&gt;='Mode emploi'!$B$17,J541&gt;='Mode emploi'!$B$17,G541&lt;=100,J541&lt;=100,T541="Proposé à validation",U541="Proposé à validation"),"À confirmer par coordination","Révision ou arbitrage"))))</x:f>
        <x:v>Deux avis complets requis</x:v>
      </x:c>
      <x:c r="P541" s="25"/>
      <x:c r="Q541" s="25"/>
      <x:c r="R541" s="20" t="n">
        <x:v>6</x:v>
      </x:c>
      <x:c r="S541" s="20" t="str">
        <x:v>https://renfo-plus-ci.gwyzail.chatgpt.site/atelier/ions-sol-premiere-c</x:v>
      </x:c>
      <x:c r="T541" s="25"/>
      <x:c r="U541" s="25"/>
    </x:row>
    <x:row r="542" ht="72" customHeight="1">
      <x:c r="A542" s="20" t="str">
        <x:v>absorption-nutriments-premiere-d</x:v>
      </x:c>
      <x:c r="B542" s="20" t="str">
        <x:v>SVT</x:v>
      </x:c>
      <x:c r="C542" s="20" t="str">
        <x:v>1re D</x:v>
      </x:c>
      <x:c r="D542" s="20" t="str">
        <x:v>L’absorption des nutriments</x:v>
      </x:c>
      <x:c r="E542" s="25" t="str">
        <x:v>137</x:v>
      </x:c>
      <x:c r="F542" s="25"/>
      <x:c r="G542" s="27"/>
      <x:c r="H542" s="25"/>
      <x:c r="I542" s="25"/>
      <x:c r="J542" s="27"/>
      <x:c r="K542" s="25"/>
      <x:c r="L542" s="25"/>
      <x:c r="M542" s="25"/>
      <x:c r="N542" s="25"/>
      <x:c r="O542" s="26" t="str">
        <x:f>IF(OR(E542="",F542="",I542="",F542=I542,G542="",J542="",H542="",K542="",P542="",Q542="",T542="",U542=""),"Deux avis complets requis",IF(OR(P542&lt;&gt;E542,Q542&lt;&gt;E542),"Versions à harmoniser",IF(COUNTIFS('Corrections'!$B$5:$B$1004,A542,'Corrections'!$F$5:$F$1004,"Critique",'Corrections'!$J$5:$J$1004,"&lt;&gt;Clôturée")+COUNTIFS('Corrections'!$B$5:$B$1004,A542,'Corrections'!$F$5:$F$1004,"Majeure",'Corrections'!$J$5:$J$1004,"&lt;&gt;Clôturée")&gt;0,"Corrections bloquantes",IF(AND(H542="Validé",K542="Validé",ISNUMBER(G542),ISNUMBER(J542),G542&gt;='Mode emploi'!$B$17,J542&gt;='Mode emploi'!$B$17,G542&lt;=100,J542&lt;=100,T542="Proposé à validation",U542="Proposé à validation"),"À confirmer par coordination","Révision ou arbitrage"))))</x:f>
        <x:v>Deux avis complets requis</x:v>
      </x:c>
      <x:c r="P542" s="25"/>
      <x:c r="Q542" s="25"/>
      <x:c r="R542" s="20" t="n">
        <x:v>6</x:v>
      </x:c>
      <x:c r="S542" s="20" t="str">
        <x:v>https://renfo-plus-ci.gwyzail.chatgpt.site/atelier/absorption-nutriments-premiere-d</x:v>
      </x:c>
      <x:c r="T542" s="25"/>
      <x:c r="U542" s="25"/>
    </x:row>
    <x:row r="543" ht="72" customHeight="1">
      <x:c r="A543" s="20" t="str">
        <x:v>sols-tropicaux-premiere-d</x:v>
      </x:c>
      <x:c r="B543" s="20" t="str">
        <x:v>SVT</x:v>
      </x:c>
      <x:c r="C543" s="20" t="str">
        <x:v>1re D</x:v>
      </x:c>
      <x:c r="D543" s="20" t="str">
        <x:v>L’évolution des sols tropicaux</x:v>
      </x:c>
      <x:c r="E543" s="25" t="str">
        <x:v>137</x:v>
      </x:c>
      <x:c r="F543" s="25"/>
      <x:c r="G543" s="27"/>
      <x:c r="H543" s="25"/>
      <x:c r="I543" s="25"/>
      <x:c r="J543" s="27"/>
      <x:c r="K543" s="25"/>
      <x:c r="L543" s="25"/>
      <x:c r="M543" s="25"/>
      <x:c r="N543" s="25"/>
      <x:c r="O543" s="26" t="str">
        <x:f>IF(OR(E543="",F543="",I543="",F543=I543,G543="",J543="",H543="",K543="",P543="",Q543="",T543="",U543=""),"Deux avis complets requis",IF(OR(P543&lt;&gt;E543,Q543&lt;&gt;E543),"Versions à harmoniser",IF(COUNTIFS('Corrections'!$B$5:$B$1004,A543,'Corrections'!$F$5:$F$1004,"Critique",'Corrections'!$J$5:$J$1004,"&lt;&gt;Clôturée")+COUNTIFS('Corrections'!$B$5:$B$1004,A543,'Corrections'!$F$5:$F$1004,"Majeure",'Corrections'!$J$5:$J$1004,"&lt;&gt;Clôturée")&gt;0,"Corrections bloquantes",IF(AND(H543="Validé",K543="Validé",ISNUMBER(G543),ISNUMBER(J543),G543&gt;='Mode emploi'!$B$17,J543&gt;='Mode emploi'!$B$17,G543&lt;=100,J543&lt;=100,T543="Proposé à validation",U543="Proposé à validation"),"À confirmer par coordination","Révision ou arbitrage"))))</x:f>
        <x:v>Deux avis complets requis</x:v>
      </x:c>
      <x:c r="P543" s="25"/>
      <x:c r="Q543" s="25"/>
      <x:c r="R543" s="20" t="n">
        <x:v>6</x:v>
      </x:c>
      <x:c r="S543" s="20" t="str">
        <x:v>https://renfo-plus-ci.gwyzail.chatgpt.site/atelier/sols-tropicaux-premiere-d</x:v>
      </x:c>
      <x:c r="T543" s="25"/>
      <x:c r="U543" s="25"/>
    </x:row>
    <x:row r="544" ht="72" customHeight="1">
      <x:c r="A544" s="20" t="str">
        <x:v>digestion-aliments-premiere-d</x:v>
      </x:c>
      <x:c r="B544" s="20" t="str">
        <x:v>SVT</x:v>
      </x:c>
      <x:c r="C544" s="20" t="str">
        <x:v>1re D</x:v>
      </x:c>
      <x:c r="D544" s="20" t="str">
        <x:v>La digestion des aliments</x:v>
      </x:c>
      <x:c r="E544" s="25" t="str">
        <x:v>137</x:v>
      </x:c>
      <x:c r="F544" s="25"/>
      <x:c r="G544" s="27"/>
      <x:c r="H544" s="25"/>
      <x:c r="I544" s="25"/>
      <x:c r="J544" s="27"/>
      <x:c r="K544" s="25"/>
      <x:c r="L544" s="25"/>
      <x:c r="M544" s="25"/>
      <x:c r="N544" s="25"/>
      <x:c r="O544" s="26" t="str">
        <x:f>IF(OR(E544="",F544="",I544="",F544=I544,G544="",J544="",H544="",K544="",P544="",Q544="",T544="",U544=""),"Deux avis complets requis",IF(OR(P544&lt;&gt;E544,Q544&lt;&gt;E544),"Versions à harmoniser",IF(COUNTIFS('Corrections'!$B$5:$B$1004,A544,'Corrections'!$F$5:$F$1004,"Critique",'Corrections'!$J$5:$J$1004,"&lt;&gt;Clôturée")+COUNTIFS('Corrections'!$B$5:$B$1004,A544,'Corrections'!$F$5:$F$1004,"Majeure",'Corrections'!$J$5:$J$1004,"&lt;&gt;Clôturée")&gt;0,"Corrections bloquantes",IF(AND(H544="Validé",K544="Validé",ISNUMBER(G544),ISNUMBER(J544),G544&gt;='Mode emploi'!$B$17,J544&gt;='Mode emploi'!$B$17,G544&lt;=100,J544&lt;=100,T544="Proposé à validation",U544="Proposé à validation"),"À confirmer par coordination","Révision ou arbitrage"))))</x:f>
        <x:v>Deux avis complets requis</x:v>
      </x:c>
      <x:c r="P544" s="25"/>
      <x:c r="Q544" s="25"/>
      <x:c r="R544" s="20" t="n">
        <x:v>6</x:v>
      </x:c>
      <x:c r="S544" s="20" t="str">
        <x:v>https://renfo-plus-ci.gwyzail.chatgpt.site/atelier/digestion-aliments-premiere-d</x:v>
      </x:c>
      <x:c r="T544" s="25"/>
      <x:c r="U544" s="25"/>
    </x:row>
    <x:row r="545" ht="72" customHeight="1">
      <x:c r="A545" s="20" t="str">
        <x:v>gametogenese-premiere-d</x:v>
      </x:c>
      <x:c r="B545" s="20" t="str">
        <x:v>SVT</x:v>
      </x:c>
      <x:c r="C545" s="20" t="str">
        <x:v>1re D</x:v>
      </x:c>
      <x:c r="D545" s="20" t="str">
        <x:v>La gamétogenèse chez les mammifères</x:v>
      </x:c>
      <x:c r="E545" s="25" t="str">
        <x:v>137</x:v>
      </x:c>
      <x:c r="F545" s="25"/>
      <x:c r="G545" s="27"/>
      <x:c r="H545" s="25"/>
      <x:c r="I545" s="25"/>
      <x:c r="J545" s="27"/>
      <x:c r="K545" s="25"/>
      <x:c r="L545" s="25"/>
      <x:c r="M545" s="25"/>
      <x:c r="N545" s="25"/>
      <x:c r="O545" s="26" t="str">
        <x:f>IF(OR(E545="",F545="",I545="",F545=I545,G545="",J545="",H545="",K545="",P545="",Q545="",T545="",U545=""),"Deux avis complets requis",IF(OR(P545&lt;&gt;E545,Q545&lt;&gt;E545),"Versions à harmoniser",IF(COUNTIFS('Corrections'!$B$5:$B$1004,A545,'Corrections'!$F$5:$F$1004,"Critique",'Corrections'!$J$5:$J$1004,"&lt;&gt;Clôturée")+COUNTIFS('Corrections'!$B$5:$B$1004,A545,'Corrections'!$F$5:$F$1004,"Majeure",'Corrections'!$J$5:$J$1004,"&lt;&gt;Clôturée")&gt;0,"Corrections bloquantes",IF(AND(H545="Validé",K545="Validé",ISNUMBER(G545),ISNUMBER(J545),G545&gt;='Mode emploi'!$B$17,J545&gt;='Mode emploi'!$B$17,G545&lt;=100,J545&lt;=100,T545="Proposé à validation",U545="Proposé à validation"),"À confirmer par coordination","Révision ou arbitrage"))))</x:f>
        <x:v>Deux avis complets requis</x:v>
      </x:c>
      <x:c r="P545" s="25"/>
      <x:c r="Q545" s="25"/>
      <x:c r="R545" s="20" t="n">
        <x:v>6</x:v>
      </x:c>
      <x:c r="S545" s="20" t="str">
        <x:v>https://renfo-plus-ci.gwyzail.chatgpt.site/atelier/gametogenese-premiere-d</x:v>
      </x:c>
      <x:c r="T545" s="25"/>
      <x:c r="U545" s="25"/>
    </x:row>
    <x:row r="546" ht="72" customHeight="1">
      <x:c r="A546" s="20" t="str">
        <x:v>photosynthese-premiere-d</x:v>
      </x:c>
      <x:c r="B546" s="20" t="str">
        <x:v>SVT</x:v>
      </x:c>
      <x:c r="C546" s="20" t="str">
        <x:v>1re D</x:v>
      </x:c>
      <x:c r="D546" s="20" t="str">
        <x:v>La photosynthèse</x:v>
      </x:c>
      <x:c r="E546" s="25" t="str">
        <x:v>137</x:v>
      </x:c>
      <x:c r="F546" s="25"/>
      <x:c r="G546" s="27"/>
      <x:c r="H546" s="25"/>
      <x:c r="I546" s="25"/>
      <x:c r="J546" s="27"/>
      <x:c r="K546" s="25"/>
      <x:c r="L546" s="25"/>
      <x:c r="M546" s="25"/>
      <x:c r="N546" s="25"/>
      <x:c r="O546" s="26" t="str">
        <x:f>IF(OR(E546="",F546="",I546="",F546=I546,G546="",J546="",H546="",K546="",P546="",Q546="",T546="",U546=""),"Deux avis complets requis",IF(OR(P546&lt;&gt;E546,Q546&lt;&gt;E546),"Versions à harmoniser",IF(COUNTIFS('Corrections'!$B$5:$B$1004,A546,'Corrections'!$F$5:$F$1004,"Critique",'Corrections'!$J$5:$J$1004,"&lt;&gt;Clôturée")+COUNTIFS('Corrections'!$B$5:$B$1004,A546,'Corrections'!$F$5:$F$1004,"Majeure",'Corrections'!$J$5:$J$1004,"&lt;&gt;Clôturée")&gt;0,"Corrections bloquantes",IF(AND(H546="Validé",K546="Validé",ISNUMBER(G546),ISNUMBER(J546),G546&gt;='Mode emploi'!$B$17,J546&gt;='Mode emploi'!$B$17,G546&lt;=100,J546&lt;=100,T546="Proposé à validation",U546="Proposé à validation"),"À confirmer par coordination","Révision ou arbitrage"))))</x:f>
        <x:v>Deux avis complets requis</x:v>
      </x:c>
      <x:c r="P546" s="25"/>
      <x:c r="Q546" s="25"/>
      <x:c r="R546" s="20" t="n">
        <x:v>6</x:v>
      </x:c>
      <x:c r="S546" s="20" t="str">
        <x:v>https://renfo-plus-ci.gwyzail.chatgpt.site/atelier/photosynthese-premiere-d</x:v>
      </x:c>
      <x:c r="T546" s="25"/>
      <x:c r="U546" s="25"/>
    </x:row>
    <x:row r="547" ht="72" customHeight="1">
      <x:c r="A547" s="20" t="str">
        <x:v>structure-globe-premiere-d</x:v>
      </x:c>
      <x:c r="B547" s="20" t="str">
        <x:v>SVT</x:v>
      </x:c>
      <x:c r="C547" s="20" t="str">
        <x:v>1re D</x:v>
      </x:c>
      <x:c r="D547" s="20" t="str">
        <x:v>La structure interne du globe terrestre</x:v>
      </x:c>
      <x:c r="E547" s="25" t="str">
        <x:v>137</x:v>
      </x:c>
      <x:c r="F547" s="25"/>
      <x:c r="G547" s="27"/>
      <x:c r="H547" s="25"/>
      <x:c r="I547" s="25"/>
      <x:c r="J547" s="27"/>
      <x:c r="K547" s="25"/>
      <x:c r="L547" s="25"/>
      <x:c r="M547" s="25"/>
      <x:c r="N547" s="25"/>
      <x:c r="O547" s="26" t="str">
        <x:f>IF(OR(E547="",F547="",I547="",F547=I547,G547="",J547="",H547="",K547="",P547="",Q547="",T547="",U547=""),"Deux avis complets requis",IF(OR(P547&lt;&gt;E547,Q547&lt;&gt;E547),"Versions à harmoniser",IF(COUNTIFS('Corrections'!$B$5:$B$1004,A547,'Corrections'!$F$5:$F$1004,"Critique",'Corrections'!$J$5:$J$1004,"&lt;&gt;Clôturée")+COUNTIFS('Corrections'!$B$5:$B$1004,A547,'Corrections'!$F$5:$F$1004,"Majeure",'Corrections'!$J$5:$J$1004,"&lt;&gt;Clôturée")&gt;0,"Corrections bloquantes",IF(AND(H547="Validé",K547="Validé",ISNUMBER(G547),ISNUMBER(J547),G547&gt;='Mode emploi'!$B$17,J547&gt;='Mode emploi'!$B$17,G547&lt;=100,J547&lt;=100,T547="Proposé à validation",U547="Proposé à validation"),"À confirmer par coordination","Révision ou arbitrage"))))</x:f>
        <x:v>Deux avis complets requis</x:v>
      </x:c>
      <x:c r="P547" s="25"/>
      <x:c r="Q547" s="25"/>
      <x:c r="R547" s="20" t="n">
        <x:v>6</x:v>
      </x:c>
      <x:c r="S547" s="20" t="str">
        <x:v>https://renfo-plus-ci.gwyzail.chatgpt.site/atelier/structure-globe-premiere-d</x:v>
      </x:c>
      <x:c r="T547" s="25"/>
      <x:c r="U547" s="25"/>
    </x:row>
    <x:row r="548" ht="72" customHeight="1">
      <x:c r="A548" s="20" t="str">
        <x:v>synthese-proteines-premiere-d</x:v>
      </x:c>
      <x:c r="B548" s="20" t="str">
        <x:v>SVT</x:v>
      </x:c>
      <x:c r="C548" s="20" t="str">
        <x:v>1re D</x:v>
      </x:c>
      <x:c r="D548" s="20" t="str">
        <x:v>La synthèse des protéines</x:v>
      </x:c>
      <x:c r="E548" s="25" t="str">
        <x:v>137</x:v>
      </x:c>
      <x:c r="F548" s="25"/>
      <x:c r="G548" s="27"/>
      <x:c r="H548" s="25"/>
      <x:c r="I548" s="25"/>
      <x:c r="J548" s="27"/>
      <x:c r="K548" s="25"/>
      <x:c r="L548" s="25"/>
      <x:c r="M548" s="25"/>
      <x:c r="N548" s="25"/>
      <x:c r="O548" s="26" t="str">
        <x:f>IF(OR(E548="",F548="",I548="",F548=I548,G548="",J548="",H548="",K548="",P548="",Q548="",T548="",U548=""),"Deux avis complets requis",IF(OR(P548&lt;&gt;E548,Q548&lt;&gt;E548),"Versions à harmoniser",IF(COUNTIFS('Corrections'!$B$5:$B$1004,A548,'Corrections'!$F$5:$F$1004,"Critique",'Corrections'!$J$5:$J$1004,"&lt;&gt;Clôturée")+COUNTIFS('Corrections'!$B$5:$B$1004,A548,'Corrections'!$F$5:$F$1004,"Majeure",'Corrections'!$J$5:$J$1004,"&lt;&gt;Clôturée")&gt;0,"Corrections bloquantes",IF(AND(H548="Validé",K548="Validé",ISNUMBER(G548),ISNUMBER(J548),G548&gt;='Mode emploi'!$B$17,J548&gt;='Mode emploi'!$B$17,G548&lt;=100,J548&lt;=100,T548="Proposé à validation",U548="Proposé à validation"),"À confirmer par coordination","Révision ou arbitrage"))))</x:f>
        <x:v>Deux avis complets requis</x:v>
      </x:c>
      <x:c r="P548" s="25"/>
      <x:c r="Q548" s="25"/>
      <x:c r="R548" s="20" t="n">
        <x:v>6</x:v>
      </x:c>
      <x:c r="S548" s="20" t="str">
        <x:v>https://renfo-plus-ci.gwyzail.chatgpt.site/atelier/synthese-proteines-premiere-d</x:v>
      </x:c>
      <x:c r="T548" s="25"/>
      <x:c r="U548" s="25"/>
    </x:row>
    <x:row r="549" ht="72" customHeight="1">
      <x:c r="A549" s="20" t="str">
        <x:v>heredite-premiere-d</x:v>
      </x:c>
      <x:c r="B549" s="20" t="str">
        <x:v>SVT</x:v>
      </x:c>
      <x:c r="C549" s="20" t="str">
        <x:v>1re D</x:v>
      </x:c>
      <x:c r="D549" s="20" t="str">
        <x:v>La transmission d’un caractère héréditaire</x:v>
      </x:c>
      <x:c r="E549" s="25" t="str">
        <x:v>137</x:v>
      </x:c>
      <x:c r="F549" s="25"/>
      <x:c r="G549" s="27"/>
      <x:c r="H549" s="25"/>
      <x:c r="I549" s="25"/>
      <x:c r="J549" s="27"/>
      <x:c r="K549" s="25"/>
      <x:c r="L549" s="25"/>
      <x:c r="M549" s="25"/>
      <x:c r="N549" s="25"/>
      <x:c r="O549" s="26" t="str">
        <x:f>IF(OR(E549="",F549="",I549="",F549=I549,G549="",J549="",H549="",K549="",P549="",Q549="",T549="",U549=""),"Deux avis complets requis",IF(OR(P549&lt;&gt;E549,Q549&lt;&gt;E549),"Versions à harmoniser",IF(COUNTIFS('Corrections'!$B$5:$B$1004,A549,'Corrections'!$F$5:$F$1004,"Critique",'Corrections'!$J$5:$J$1004,"&lt;&gt;Clôturée")+COUNTIFS('Corrections'!$B$5:$B$1004,A549,'Corrections'!$F$5:$F$1004,"Majeure",'Corrections'!$J$5:$J$1004,"&lt;&gt;Clôturée")&gt;0,"Corrections bloquantes",IF(AND(H549="Validé",K549="Validé",ISNUMBER(G549),ISNUMBER(J549),G549&gt;='Mode emploi'!$B$17,J549&gt;='Mode emploi'!$B$17,G549&lt;=100,J549&lt;=100,T549="Proposé à validation",U549="Proposé à validation"),"À confirmer par coordination","Révision ou arbitrage"))))</x:f>
        <x:v>Deux avis complets requis</x:v>
      </x:c>
      <x:c r="P549" s="25"/>
      <x:c r="Q549" s="25"/>
      <x:c r="R549" s="20" t="n">
        <x:v>6</x:v>
      </x:c>
      <x:c r="S549" s="20" t="str">
        <x:v>https://renfo-plus-ci.gwyzail.chatgpt.site/atelier/heredite-premiere-d</x:v>
      </x:c>
      <x:c r="T549" s="25"/>
      <x:c r="U549" s="25"/>
    </x:row>
    <x:row r="550" ht="72" customHeight="1">
      <x:c r="A550" s="20" t="str">
        <x:v>ions-sol-premiere-d</x:v>
      </x:c>
      <x:c r="B550" s="20" t="str">
        <x:v>SVT</x:v>
      </x:c>
      <x:c r="C550" s="20" t="str">
        <x:v>1re D</x:v>
      </x:c>
      <x:c r="D550" s="20" t="str">
        <x:v>Les échanges d’ions au niveau du sol</x:v>
      </x:c>
      <x:c r="E550" s="25" t="str">
        <x:v>137</x:v>
      </x:c>
      <x:c r="F550" s="25"/>
      <x:c r="G550" s="27"/>
      <x:c r="H550" s="25"/>
      <x:c r="I550" s="25"/>
      <x:c r="J550" s="27"/>
      <x:c r="K550" s="25"/>
      <x:c r="L550" s="25"/>
      <x:c r="M550" s="25"/>
      <x:c r="N550" s="25"/>
      <x:c r="O550" s="26" t="str">
        <x:f>IF(OR(E550="",F550="",I550="",F550=I550,G550="",J550="",H550="",K550="",P550="",Q550="",T550="",U550=""),"Deux avis complets requis",IF(OR(P550&lt;&gt;E550,Q550&lt;&gt;E550),"Versions à harmoniser",IF(COUNTIFS('Corrections'!$B$5:$B$1004,A550,'Corrections'!$F$5:$F$1004,"Critique",'Corrections'!$J$5:$J$1004,"&lt;&gt;Clôturée")+COUNTIFS('Corrections'!$B$5:$B$1004,A550,'Corrections'!$F$5:$F$1004,"Majeure",'Corrections'!$J$5:$J$1004,"&lt;&gt;Clôturée")&gt;0,"Corrections bloquantes",IF(AND(H550="Validé",K550="Validé",ISNUMBER(G550),ISNUMBER(J550),G550&gt;='Mode emploi'!$B$17,J550&gt;='Mode emploi'!$B$17,G550&lt;=100,J550&lt;=100,T550="Proposé à validation",U550="Proposé à validation"),"À confirmer par coordination","Révision ou arbitrage"))))</x:f>
        <x:v>Deux avis complets requis</x:v>
      </x:c>
      <x:c r="P550" s="25"/>
      <x:c r="Q550" s="25"/>
      <x:c r="R550" s="20" t="n">
        <x:v>6</x:v>
      </x:c>
      <x:c r="S550" s="20" t="str">
        <x:v>https://renfo-plus-ci.gwyzail.chatgpt.site/atelier/ions-sol-premiere-d</x:v>
      </x:c>
      <x:c r="T550" s="25"/>
      <x:c r="U550" s="25"/>
    </x:row>
    <x:row r="551" ht="72" customHeight="1">
      <x:c r="A551" s="20" t="str">
        <x:v>fonctions-gonades-premiere-d</x:v>
      </x:c>
      <x:c r="B551" s="20" t="str">
        <x:v>SVT</x:v>
      </x:c>
      <x:c r="C551" s="20" t="str">
        <x:v>1re D</x:v>
      </x:c>
      <x:c r="D551" s="20" t="str">
        <x:v>Les fonctions des gonades</x:v>
      </x:c>
      <x:c r="E551" s="25" t="str">
        <x:v>137</x:v>
      </x:c>
      <x:c r="F551" s="25"/>
      <x:c r="G551" s="27"/>
      <x:c r="H551" s="25"/>
      <x:c r="I551" s="25"/>
      <x:c r="J551" s="27"/>
      <x:c r="K551" s="25"/>
      <x:c r="L551" s="25"/>
      <x:c r="M551" s="25"/>
      <x:c r="N551" s="25"/>
      <x:c r="O551" s="26" t="str">
        <x:f>IF(OR(E551="",F551="",I551="",F551=I551,G551="",J551="",H551="",K551="",P551="",Q551="",T551="",U551=""),"Deux avis complets requis",IF(OR(P551&lt;&gt;E551,Q551&lt;&gt;E551),"Versions à harmoniser",IF(COUNTIFS('Corrections'!$B$5:$B$1004,A551,'Corrections'!$F$5:$F$1004,"Critique",'Corrections'!$J$5:$J$1004,"&lt;&gt;Clôturée")+COUNTIFS('Corrections'!$B$5:$B$1004,A551,'Corrections'!$F$5:$F$1004,"Majeure",'Corrections'!$J$5:$J$1004,"&lt;&gt;Clôturée")&gt;0,"Corrections bloquantes",IF(AND(H551="Validé",K551="Validé",ISNUMBER(G551),ISNUMBER(J551),G551&gt;='Mode emploi'!$B$17,J551&gt;='Mode emploi'!$B$17,G551&lt;=100,J551&lt;=100,T551="Proposé à validation",U551="Proposé à validation"),"À confirmer par coordination","Révision ou arbitrage"))))</x:f>
        <x:v>Deux avis complets requis</x:v>
      </x:c>
      <x:c r="P551" s="25"/>
      <x:c r="Q551" s="25"/>
      <x:c r="R551" s="20" t="n">
        <x:v>6</x:v>
      </x:c>
      <x:c r="S551" s="20" t="str">
        <x:v>https://renfo-plus-ci.gwyzail.chatgpt.site/atelier/fonctions-gonades-premiere-d</x:v>
      </x:c>
      <x:c r="T551" s="25"/>
      <x:c r="U551" s="25"/>
    </x:row>
    <x:row r="552" ht="72" customHeight="1">
      <x:c r="A552" s="20" t="str">
        <x:v>mouvements-plaques-premiere-d</x:v>
      </x:c>
      <x:c r="B552" s="20" t="str">
        <x:v>SVT</x:v>
      </x:c>
      <x:c r="C552" s="20" t="str">
        <x:v>1re D</x:v>
      </x:c>
      <x:c r="D552" s="20" t="str">
        <x:v>Les mouvements des plaques lithosphériques</x:v>
      </x:c>
      <x:c r="E552" s="25" t="str">
        <x:v>137</x:v>
      </x:c>
      <x:c r="F552" s="25"/>
      <x:c r="G552" s="27"/>
      <x:c r="H552" s="25"/>
      <x:c r="I552" s="25"/>
      <x:c r="J552" s="27"/>
      <x:c r="K552" s="25"/>
      <x:c r="L552" s="25"/>
      <x:c r="M552" s="25"/>
      <x:c r="N552" s="25"/>
      <x:c r="O552" s="26" t="str">
        <x:f>IF(OR(E552="",F552="",I552="",F552=I552,G552="",J552="",H552="",K552="",P552="",Q552="",T552="",U552=""),"Deux avis complets requis",IF(OR(P552&lt;&gt;E552,Q552&lt;&gt;E552),"Versions à harmoniser",IF(COUNTIFS('Corrections'!$B$5:$B$1004,A552,'Corrections'!$F$5:$F$1004,"Critique",'Corrections'!$J$5:$J$1004,"&lt;&gt;Clôturée")+COUNTIFS('Corrections'!$B$5:$B$1004,A552,'Corrections'!$F$5:$F$1004,"Majeure",'Corrections'!$J$5:$J$1004,"&lt;&gt;Clôturée")&gt;0,"Corrections bloquantes",IF(AND(H552="Validé",K552="Validé",ISNUMBER(G552),ISNUMBER(J552),G552&gt;='Mode emploi'!$B$17,J552&gt;='Mode emploi'!$B$17,G552&lt;=100,J552&lt;=100,T552="Proposé à validation",U552="Proposé à validation"),"À confirmer par coordination","Révision ou arbitrage"))))</x:f>
        <x:v>Deux avis complets requis</x:v>
      </x:c>
      <x:c r="P552" s="25"/>
      <x:c r="Q552" s="25"/>
      <x:c r="R552" s="20" t="n">
        <x:v>6</x:v>
      </x:c>
      <x:c r="S552" s="20" t="str">
        <x:v>https://renfo-plus-ci.gwyzail.chatgpt.site/atelier/mouvements-plaques-premiere-d</x:v>
      </x:c>
      <x:c r="T552" s="25"/>
      <x:c r="U552" s="25"/>
    </x:row>
    <x:row r="553" ht="72" customHeight="1">
      <x:c r="A553" s="20" t="str">
        <x:v>reflexes-innes-premiere-d</x:v>
      </x:c>
      <x:c r="B553" s="20" t="str">
        <x:v>SVT</x:v>
      </x:c>
      <x:c r="C553" s="20" t="str">
        <x:v>1re D</x:v>
      </x:c>
      <x:c r="D553" s="20" t="str">
        <x:v>Les réflexes innés</x:v>
      </x:c>
      <x:c r="E553" s="25" t="str">
        <x:v>137</x:v>
      </x:c>
      <x:c r="F553" s="25"/>
      <x:c r="G553" s="27"/>
      <x:c r="H553" s="25"/>
      <x:c r="I553" s="25"/>
      <x:c r="J553" s="27"/>
      <x:c r="K553" s="25"/>
      <x:c r="L553" s="25"/>
      <x:c r="M553" s="25"/>
      <x:c r="N553" s="25"/>
      <x:c r="O553" s="26" t="str">
        <x:f>IF(OR(E553="",F553="",I553="",F553=I553,G553="",J553="",H553="",K553="",P553="",Q553="",T553="",U553=""),"Deux avis complets requis",IF(OR(P553&lt;&gt;E553,Q553&lt;&gt;E553),"Versions à harmoniser",IF(COUNTIFS('Corrections'!$B$5:$B$1004,A553,'Corrections'!$F$5:$F$1004,"Critique",'Corrections'!$J$5:$J$1004,"&lt;&gt;Clôturée")+COUNTIFS('Corrections'!$B$5:$B$1004,A553,'Corrections'!$F$5:$F$1004,"Majeure",'Corrections'!$J$5:$J$1004,"&lt;&gt;Clôturée")&gt;0,"Corrections bloquantes",IF(AND(H553="Validé",K553="Validé",ISNUMBER(G553),ISNUMBER(J553),G553&gt;='Mode emploi'!$B$17,J553&gt;='Mode emploi'!$B$17,G553&lt;=100,J553&lt;=100,T553="Proposé à validation",U553="Proposé à validation"),"À confirmer par coordination","Révision ou arbitrage"))))</x:f>
        <x:v>Deux avis complets requis</x:v>
      </x:c>
      <x:c r="P553" s="25"/>
      <x:c r="Q553" s="25"/>
      <x:c r="R553" s="20" t="n">
        <x:v>6</x:v>
      </x:c>
      <x:c r="S553" s="20" t="str">
        <x:v>https://renfo-plus-ci.gwyzail.chatgpt.site/atelier/reflexes-innes-premiere-d</x:v>
      </x:c>
      <x:c r="T553" s="25"/>
      <x:c r="U553" s="25"/>
    </x:row>
    <x:row r="554" ht="72" customHeight="1">
      <x:c r="A554" s="20" t="str">
        <x:v>diversite-alimentation-seconde</x:v>
      </x:c>
      <x:c r="B554" s="20" t="str">
        <x:v>SVT</x:v>
      </x:c>
      <x:c r="C554" s="20" t="str">
        <x:v>2nde A</x:v>
      </x:c>
      <x:c r="D554" s="20" t="str">
        <x:v>La diversité des comportements alimentaires</x:v>
      </x:c>
      <x:c r="E554" s="25" t="str">
        <x:v>137</x:v>
      </x:c>
      <x:c r="F554" s="25"/>
      <x:c r="G554" s="27"/>
      <x:c r="H554" s="25"/>
      <x:c r="I554" s="25"/>
      <x:c r="J554" s="27"/>
      <x:c r="K554" s="25"/>
      <x:c r="L554" s="25"/>
      <x:c r="M554" s="25"/>
      <x:c r="N554" s="25"/>
      <x:c r="O554" s="26" t="str">
        <x:f>IF(OR(E554="",F554="",I554="",F554=I554,G554="",J554="",H554="",K554="",P554="",Q554="",T554="",U554=""),"Deux avis complets requis",IF(OR(P554&lt;&gt;E554,Q554&lt;&gt;E554),"Versions à harmoniser",IF(COUNTIFS('Corrections'!$B$5:$B$1004,A554,'Corrections'!$F$5:$F$1004,"Critique",'Corrections'!$J$5:$J$1004,"&lt;&gt;Clôturée")+COUNTIFS('Corrections'!$B$5:$B$1004,A554,'Corrections'!$F$5:$F$1004,"Majeure",'Corrections'!$J$5:$J$1004,"&lt;&gt;Clôturée")&gt;0,"Corrections bloquantes",IF(AND(H554="Validé",K554="Validé",ISNUMBER(G554),ISNUMBER(J554),G554&gt;='Mode emploi'!$B$17,J554&gt;='Mode emploi'!$B$17,G554&lt;=100,J554&lt;=100,T554="Proposé à validation",U554="Proposé à validation"),"À confirmer par coordination","Révision ou arbitrage"))))</x:f>
        <x:v>Deux avis complets requis</x:v>
      </x:c>
      <x:c r="P554" s="25"/>
      <x:c r="Q554" s="25"/>
      <x:c r="R554" s="20" t="n">
        <x:v>6</x:v>
      </x:c>
      <x:c r="S554" s="20" t="str">
        <x:v>https://renfo-plus-ci.gwyzail.chatgpt.site/atelier/diversite-alimentation-seconde</x:v>
      </x:c>
      <x:c r="T554" s="25"/>
      <x:c r="U554" s="25"/>
    </x:row>
    <x:row r="555" ht="72" customHeight="1">
      <x:c r="A555" s="20" t="str">
        <x:v>production-matiere-organique</x:v>
      </x:c>
      <x:c r="B555" s="20" t="str">
        <x:v>SVT</x:v>
      </x:c>
      <x:c r="C555" s="20" t="str">
        <x:v>2nde A</x:v>
      </x:c>
      <x:c r="D555" s="20" t="str">
        <x:v>La production de matière organique par la plante verte</x:v>
      </x:c>
      <x:c r="E555" s="25" t="str">
        <x:v>137</x:v>
      </x:c>
      <x:c r="F555" s="25"/>
      <x:c r="G555" s="27"/>
      <x:c r="H555" s="25"/>
      <x:c r="I555" s="25"/>
      <x:c r="J555" s="27"/>
      <x:c r="K555" s="25"/>
      <x:c r="L555" s="25"/>
      <x:c r="M555" s="25"/>
      <x:c r="N555" s="25"/>
      <x:c r="O555" s="26" t="str">
        <x:f>IF(OR(E555="",F555="",I555="",F555=I555,G555="",J555="",H555="",K555="",P555="",Q555="",T555="",U555=""),"Deux avis complets requis",IF(OR(P555&lt;&gt;E555,Q555&lt;&gt;E555),"Versions à harmoniser",IF(COUNTIFS('Corrections'!$B$5:$B$1004,A555,'Corrections'!$F$5:$F$1004,"Critique",'Corrections'!$J$5:$J$1004,"&lt;&gt;Clôturée")+COUNTIFS('Corrections'!$B$5:$B$1004,A555,'Corrections'!$F$5:$F$1004,"Majeure",'Corrections'!$J$5:$J$1004,"&lt;&gt;Clôturée")&gt;0,"Corrections bloquantes",IF(AND(H555="Validé",K555="Validé",ISNUMBER(G555),ISNUMBER(J555),G555&gt;='Mode emploi'!$B$17,J555&gt;='Mode emploi'!$B$17,G555&lt;=100,J555&lt;=100,T555="Proposé à validation",U555="Proposé à validation"),"À confirmer par coordination","Révision ou arbitrage"))))</x:f>
        <x:v>Deux avis complets requis</x:v>
      </x:c>
      <x:c r="P555" s="25"/>
      <x:c r="Q555" s="25"/>
      <x:c r="R555" s="20" t="n">
        <x:v>6</x:v>
      </x:c>
      <x:c r="S555" s="20" t="str">
        <x:v>https://renfo-plus-ci.gwyzail.chatgpt.site/atelier/production-matiere-organique</x:v>
      </x:c>
      <x:c r="T555" s="25"/>
      <x:c r="U555" s="25"/>
    </x:row>
    <x:row r="556" ht="72" customHeight="1">
      <x:c r="A556" s="20" t="str">
        <x:v>message-hormonal-seconde</x:v>
      </x:c>
      <x:c r="B556" s="20" t="str">
        <x:v>SVT</x:v>
      </x:c>
      <x:c r="C556" s="20" t="str">
        <x:v>2nde A</x:v>
      </x:c>
      <x:c r="D556" s="20" t="str">
        <x:v>La transmission du message hormonal</x:v>
      </x:c>
      <x:c r="E556" s="25" t="str">
        <x:v>137</x:v>
      </x:c>
      <x:c r="F556" s="25"/>
      <x:c r="G556" s="27"/>
      <x:c r="H556" s="25"/>
      <x:c r="I556" s="25"/>
      <x:c r="J556" s="27"/>
      <x:c r="K556" s="25"/>
      <x:c r="L556" s="25"/>
      <x:c r="M556" s="25"/>
      <x:c r="N556" s="25"/>
      <x:c r="O556" s="26" t="str">
        <x:f>IF(OR(E556="",F556="",I556="",F556=I556,G556="",J556="",H556="",K556="",P556="",Q556="",T556="",U556=""),"Deux avis complets requis",IF(OR(P556&lt;&gt;E556,Q556&lt;&gt;E556),"Versions à harmoniser",IF(COUNTIFS('Corrections'!$B$5:$B$1004,A556,'Corrections'!$F$5:$F$1004,"Critique",'Corrections'!$J$5:$J$1004,"&lt;&gt;Clôturée")+COUNTIFS('Corrections'!$B$5:$B$1004,A556,'Corrections'!$F$5:$F$1004,"Majeure",'Corrections'!$J$5:$J$1004,"&lt;&gt;Clôturée")&gt;0,"Corrections bloquantes",IF(AND(H556="Validé",K556="Validé",ISNUMBER(G556),ISNUMBER(J556),G556&gt;='Mode emploi'!$B$17,J556&gt;='Mode emploi'!$B$17,G556&lt;=100,J556&lt;=100,T556="Proposé à validation",U556="Proposé à validation"),"À confirmer par coordination","Révision ou arbitrage"))))</x:f>
        <x:v>Deux avis complets requis</x:v>
      </x:c>
      <x:c r="P556" s="25"/>
      <x:c r="Q556" s="25"/>
      <x:c r="R556" s="20" t="n">
        <x:v>6</x:v>
      </x:c>
      <x:c r="S556" s="20" t="str">
        <x:v>https://renfo-plus-ci.gwyzail.chatgpt.site/atelier/message-hormonal-seconde</x:v>
      </x:c>
      <x:c r="T556" s="25"/>
      <x:c r="U556" s="25"/>
    </x:row>
    <x:row r="557" ht="72" customHeight="1">
      <x:c r="A557" s="20" t="str">
        <x:v>message-nerveux-seconde</x:v>
      </x:c>
      <x:c r="B557" s="20" t="str">
        <x:v>SVT</x:v>
      </x:c>
      <x:c r="C557" s="20" t="str">
        <x:v>2nde A</x:v>
      </x:c>
      <x:c r="D557" s="20" t="str">
        <x:v>La transmission du message nerveux</x:v>
      </x:c>
      <x:c r="E557" s="25" t="str">
        <x:v>137</x:v>
      </x:c>
      <x:c r="F557" s="25"/>
      <x:c r="G557" s="27"/>
      <x:c r="H557" s="25"/>
      <x:c r="I557" s="25"/>
      <x:c r="J557" s="27"/>
      <x:c r="K557" s="25"/>
      <x:c r="L557" s="25"/>
      <x:c r="M557" s="25"/>
      <x:c r="N557" s="25"/>
      <x:c r="O557" s="26" t="str">
        <x:f>IF(OR(E557="",F557="",I557="",F557=I557,G557="",J557="",H557="",K557="",P557="",Q557="",T557="",U557=""),"Deux avis complets requis",IF(OR(P557&lt;&gt;E557,Q557&lt;&gt;E557),"Versions à harmoniser",IF(COUNTIFS('Corrections'!$B$5:$B$1004,A557,'Corrections'!$F$5:$F$1004,"Critique",'Corrections'!$J$5:$J$1004,"&lt;&gt;Clôturée")+COUNTIFS('Corrections'!$B$5:$B$1004,A557,'Corrections'!$F$5:$F$1004,"Majeure",'Corrections'!$J$5:$J$1004,"&lt;&gt;Clôturée")&gt;0,"Corrections bloquantes",IF(AND(H557="Validé",K557="Validé",ISNUMBER(G557),ISNUMBER(J557),G557&gt;='Mode emploi'!$B$17,J557&gt;='Mode emploi'!$B$17,G557&lt;=100,J557&lt;=100,T557="Proposé à validation",U557="Proposé à validation"),"À confirmer par coordination","Révision ou arbitrage"))))</x:f>
        <x:v>Deux avis complets requis</x:v>
      </x:c>
      <x:c r="P557" s="25"/>
      <x:c r="Q557" s="25"/>
      <x:c r="R557" s="20" t="n">
        <x:v>6</x:v>
      </x:c>
      <x:c r="S557" s="20" t="str">
        <x:v>https://renfo-plus-ci.gwyzail.chatgpt.site/atelier/message-nerveux-seconde</x:v>
      </x:c>
      <x:c r="T557" s="25"/>
      <x:c r="U557" s="25"/>
    </x:row>
    <x:row r="558" ht="72" customHeight="1">
      <x:c r="A558" s="20" t="str">
        <x:v>ensembles-environnementaux</x:v>
      </x:c>
      <x:c r="B558" s="20" t="str">
        <x:v>SVT</x:v>
      </x:c>
      <x:c r="C558" s="20" t="str">
        <x:v>2nde A</x:v>
      </x:c>
      <x:c r="D558" s="20" t="str">
        <x:v>Les grands ensembles environnementaux</x:v>
      </x:c>
      <x:c r="E558" s="25" t="str">
        <x:v>137</x:v>
      </x:c>
      <x:c r="F558" s="25"/>
      <x:c r="G558" s="27"/>
      <x:c r="H558" s="25"/>
      <x:c r="I558" s="25"/>
      <x:c r="J558" s="27"/>
      <x:c r="K558" s="25"/>
      <x:c r="L558" s="25"/>
      <x:c r="M558" s="25"/>
      <x:c r="N558" s="25"/>
      <x:c r="O558" s="26" t="str">
        <x:f>IF(OR(E558="",F558="",I558="",F558=I558,G558="",J558="",H558="",K558="",P558="",Q558="",T558="",U558=""),"Deux avis complets requis",IF(OR(P558&lt;&gt;E558,Q558&lt;&gt;E558),"Versions à harmoniser",IF(COUNTIFS('Corrections'!$B$5:$B$1004,A558,'Corrections'!$F$5:$F$1004,"Critique",'Corrections'!$J$5:$J$1004,"&lt;&gt;Clôturée")+COUNTIFS('Corrections'!$B$5:$B$1004,A558,'Corrections'!$F$5:$F$1004,"Majeure",'Corrections'!$J$5:$J$1004,"&lt;&gt;Clôturée")&gt;0,"Corrections bloquantes",IF(AND(H558="Validé",K558="Validé",ISNUMBER(G558),ISNUMBER(J558),G558&gt;='Mode emploi'!$B$17,J558&gt;='Mode emploi'!$B$17,G558&lt;=100,J558&lt;=100,T558="Proposé à validation",U558="Proposé à validation"),"À confirmer par coordination","Révision ou arbitrage"))))</x:f>
        <x:v>Deux avis complets requis</x:v>
      </x:c>
      <x:c r="P558" s="25"/>
      <x:c r="Q558" s="25"/>
      <x:c r="R558" s="20" t="n">
        <x:v>6</x:v>
      </x:c>
      <x:c r="S558" s="20" t="str">
        <x:v>https://renfo-plus-ci.gwyzail.chatgpt.site/atelier/ensembles-environnementaux</x:v>
      </x:c>
      <x:c r="T558" s="25"/>
      <x:c r="U558" s="25"/>
    </x:row>
    <x:row r="559" ht="72" customHeight="1">
      <x:c r="A559" s="20" t="str">
        <x:v>alimentation-sante-seconde</x:v>
      </x:c>
      <x:c r="B559" s="20" t="str">
        <x:v>SVT</x:v>
      </x:c>
      <x:c r="C559" s="20" t="str">
        <x:v>2nde A</x:v>
      </x:c>
      <x:c r="D559" s="20" t="str">
        <x:v>Les habitudes alimentaires et la santé</x:v>
      </x:c>
      <x:c r="E559" s="25" t="str">
        <x:v>137</x:v>
      </x:c>
      <x:c r="F559" s="25"/>
      <x:c r="G559" s="27"/>
      <x:c r="H559" s="25"/>
      <x:c r="I559" s="25"/>
      <x:c r="J559" s="27"/>
      <x:c r="K559" s="25"/>
      <x:c r="L559" s="25"/>
      <x:c r="M559" s="25"/>
      <x:c r="N559" s="25"/>
      <x:c r="O559" s="26" t="str">
        <x:f>IF(OR(E559="",F559="",I559="",F559=I559,G559="",J559="",H559="",K559="",P559="",Q559="",T559="",U559=""),"Deux avis complets requis",IF(OR(P559&lt;&gt;E559,Q559&lt;&gt;E559),"Versions à harmoniser",IF(COUNTIFS('Corrections'!$B$5:$B$1004,A559,'Corrections'!$F$5:$F$1004,"Critique",'Corrections'!$J$5:$J$1004,"&lt;&gt;Clôturée")+COUNTIFS('Corrections'!$B$5:$B$1004,A559,'Corrections'!$F$5:$F$1004,"Majeure",'Corrections'!$J$5:$J$1004,"&lt;&gt;Clôturée")&gt;0,"Corrections bloquantes",IF(AND(H559="Validé",K559="Validé",ISNUMBER(G559),ISNUMBER(J559),G559&gt;='Mode emploi'!$B$17,J559&gt;='Mode emploi'!$B$17,G559&lt;=100,J559&lt;=100,T559="Proposé à validation",U559="Proposé à validation"),"À confirmer par coordination","Révision ou arbitrage"))))</x:f>
        <x:v>Deux avis complets requis</x:v>
      </x:c>
      <x:c r="P559" s="25"/>
      <x:c r="Q559" s="25"/>
      <x:c r="R559" s="20" t="n">
        <x:v>6</x:v>
      </x:c>
      <x:c r="S559" s="20" t="str">
        <x:v>https://renfo-plus-ci.gwyzail.chatgpt.site/atelier/alimentation-sante-seconde</x:v>
      </x:c>
      <x:c r="T559" s="25"/>
      <x:c r="U559" s="25"/>
    </x:row>
    <x:row r="560" ht="72" customHeight="1">
      <x:c r="A560" s="20" t="str">
        <x:v>organisation-cellule-seconde</x:v>
      </x:c>
      <x:c r="B560" s="20" t="str">
        <x:v>SVT</x:v>
      </x:c>
      <x:c r="C560" s="20" t="str">
        <x:v>2nde A, 2nde C</x:v>
      </x:c>
      <x:c r="D560" s="20" t="str">
        <x:v>L’organisation de la cellule animale et végétale</x:v>
      </x:c>
      <x:c r="E560" s="25" t="str">
        <x:v>137</x:v>
      </x:c>
      <x:c r="F560" s="25"/>
      <x:c r="G560" s="27"/>
      <x:c r="H560" s="25"/>
      <x:c r="I560" s="25"/>
      <x:c r="J560" s="27"/>
      <x:c r="K560" s="25"/>
      <x:c r="L560" s="25"/>
      <x:c r="M560" s="25"/>
      <x:c r="N560" s="25"/>
      <x:c r="O560" s="26" t="str">
        <x:f>IF(OR(E560="",F560="",I560="",F560=I560,G560="",J560="",H560="",K560="",P560="",Q560="",T560="",U560=""),"Deux avis complets requis",IF(OR(P560&lt;&gt;E560,Q560&lt;&gt;E560),"Versions à harmoniser",IF(COUNTIFS('Corrections'!$B$5:$B$1004,A560,'Corrections'!$F$5:$F$1004,"Critique",'Corrections'!$J$5:$J$1004,"&lt;&gt;Clôturée")+COUNTIFS('Corrections'!$B$5:$B$1004,A560,'Corrections'!$F$5:$F$1004,"Majeure",'Corrections'!$J$5:$J$1004,"&lt;&gt;Clôturée")&gt;0,"Corrections bloquantes",IF(AND(H560="Validé",K560="Validé",ISNUMBER(G560),ISNUMBER(J560),G560&gt;='Mode emploi'!$B$17,J560&gt;='Mode emploi'!$B$17,G560&lt;=100,J560&lt;=100,T560="Proposé à validation",U560="Proposé à validation"),"À confirmer par coordination","Révision ou arbitrage"))))</x:f>
        <x:v>Deux avis complets requis</x:v>
      </x:c>
      <x:c r="P560" s="25"/>
      <x:c r="Q560" s="25"/>
      <x:c r="R560" s="20" t="n">
        <x:v>6</x:v>
      </x:c>
      <x:c r="S560" s="20" t="str">
        <x:v>https://renfo-plus-ci.gwyzail.chatgpt.site/atelier/organisation-cellule-seconde</x:v>
      </x:c>
      <x:c r="T560" s="25"/>
      <x:c r="U560" s="25"/>
    </x:row>
    <x:row r="561" ht="72" customHeight="1">
      <x:c r="A561" s="20" t="str">
        <x:v>division-cellulaire-seconde</x:v>
      </x:c>
      <x:c r="B561" s="20" t="str">
        <x:v>SVT</x:v>
      </x:c>
      <x:c r="C561" s="20" t="str">
        <x:v>2nde A, 2nde C</x:v>
      </x:c>
      <x:c r="D561" s="20" t="str">
        <x:v>La division cellulaire : la mitose</x:v>
      </x:c>
      <x:c r="E561" s="25" t="str">
        <x:v>137</x:v>
      </x:c>
      <x:c r="F561" s="25"/>
      <x:c r="G561" s="27"/>
      <x:c r="H561" s="25"/>
      <x:c r="I561" s="25"/>
      <x:c r="J561" s="27"/>
      <x:c r="K561" s="25"/>
      <x:c r="L561" s="25"/>
      <x:c r="M561" s="25"/>
      <x:c r="N561" s="25"/>
      <x:c r="O561" s="26" t="str">
        <x:f>IF(OR(E561="",F561="",I561="",F561=I561,G561="",J561="",H561="",K561="",P561="",Q561="",T561="",U561=""),"Deux avis complets requis",IF(OR(P561&lt;&gt;E561,Q561&lt;&gt;E561),"Versions à harmoniser",IF(COUNTIFS('Corrections'!$B$5:$B$1004,A561,'Corrections'!$F$5:$F$1004,"Critique",'Corrections'!$J$5:$J$1004,"&lt;&gt;Clôturée")+COUNTIFS('Corrections'!$B$5:$B$1004,A561,'Corrections'!$F$5:$F$1004,"Majeure",'Corrections'!$J$5:$J$1004,"&lt;&gt;Clôturée")&gt;0,"Corrections bloquantes",IF(AND(H561="Validé",K561="Validé",ISNUMBER(G561),ISNUMBER(J561),G561&gt;='Mode emploi'!$B$17,J561&gt;='Mode emploi'!$B$17,G561&lt;=100,J561&lt;=100,T561="Proposé à validation",U561="Proposé à validation"),"À confirmer par coordination","Révision ou arbitrage"))))</x:f>
        <x:v>Deux avis complets requis</x:v>
      </x:c>
      <x:c r="P561" s="25"/>
      <x:c r="Q561" s="25"/>
      <x:c r="R561" s="20" t="n">
        <x:v>6</x:v>
      </x:c>
      <x:c r="S561" s="20" t="str">
        <x:v>https://renfo-plus-ci.gwyzail.chatgpt.site/atelier/division-cellulaire-seconde</x:v>
      </x:c>
      <x:c r="T561" s="25"/>
      <x:c r="U561" s="25"/>
    </x:row>
    <x:row r="562" ht="72" customHeight="1">
      <x:c r="A562" s="20" t="str">
        <x:v>changement-climatique-seconde</x:v>
      </x:c>
      <x:c r="B562" s="20" t="str">
        <x:v>SVT</x:v>
      </x:c>
      <x:c r="C562" s="20" t="str">
        <x:v>2nde A, 2nde C</x:v>
      </x:c>
      <x:c r="D562" s="20" t="str">
        <x:v>Le changement climatique</x:v>
      </x:c>
      <x:c r="E562" s="25" t="str">
        <x:v>137</x:v>
      </x:c>
      <x:c r="F562" s="25"/>
      <x:c r="G562" s="27"/>
      <x:c r="H562" s="25"/>
      <x:c r="I562" s="25"/>
      <x:c r="J562" s="27"/>
      <x:c r="K562" s="25"/>
      <x:c r="L562" s="25"/>
      <x:c r="M562" s="25"/>
      <x:c r="N562" s="25"/>
      <x:c r="O562" s="26" t="str">
        <x:f>IF(OR(E562="",F562="",I562="",F562=I562,G562="",J562="",H562="",K562="",P562="",Q562="",T562="",U562=""),"Deux avis complets requis",IF(OR(P562&lt;&gt;E562,Q562&lt;&gt;E562),"Versions à harmoniser",IF(COUNTIFS('Corrections'!$B$5:$B$1004,A562,'Corrections'!$F$5:$F$1004,"Critique",'Corrections'!$J$5:$J$1004,"&lt;&gt;Clôturée")+COUNTIFS('Corrections'!$B$5:$B$1004,A562,'Corrections'!$F$5:$F$1004,"Majeure",'Corrections'!$J$5:$J$1004,"&lt;&gt;Clôturée")&gt;0,"Corrections bloquantes",IF(AND(H562="Validé",K562="Validé",ISNUMBER(G562),ISNUMBER(J562),G562&gt;='Mode emploi'!$B$17,J562&gt;='Mode emploi'!$B$17,G562&lt;=100,J562&lt;=100,T562="Proposé à validation",U562="Proposé à validation"),"À confirmer par coordination","Révision ou arbitrage"))))</x:f>
        <x:v>Deux avis complets requis</x:v>
      </x:c>
      <x:c r="P562" s="25"/>
      <x:c r="Q562" s="25"/>
      <x:c r="R562" s="20" t="n">
        <x:v>6</x:v>
      </x:c>
      <x:c r="S562" s="20" t="str">
        <x:v>https://renfo-plus-ci.gwyzail.chatgpt.site/atelier/changement-climatique-seconde</x:v>
      </x:c>
      <x:c r="T562" s="25"/>
      <x:c r="U562" s="25"/>
    </x:row>
    <x:row r="563" ht="72" customHeight="1">
      <x:c r="A563" s="20" t="str">
        <x:v>absorption-eau-plante</x:v>
      </x:c>
      <x:c r="B563" s="20" t="str">
        <x:v>SVT</x:v>
      </x:c>
      <x:c r="C563" s="20" t="str">
        <x:v>2nde C</x:v>
      </x:c>
      <x:c r="D563" s="20" t="str">
        <x:v>L’absorption de l’eau par la plante</x:v>
      </x:c>
      <x:c r="E563" s="25" t="str">
        <x:v>137</x:v>
      </x:c>
      <x:c r="F563" s="25"/>
      <x:c r="G563" s="27"/>
      <x:c r="H563" s="25"/>
      <x:c r="I563" s="25"/>
      <x:c r="J563" s="27"/>
      <x:c r="K563" s="25"/>
      <x:c r="L563" s="25"/>
      <x:c r="M563" s="25"/>
      <x:c r="N563" s="25"/>
      <x:c r="O563" s="26" t="str">
        <x:f>IF(OR(E563="",F563="",I563="",F563=I563,G563="",J563="",H563="",K563="",P563="",Q563="",T563="",U563=""),"Deux avis complets requis",IF(OR(P563&lt;&gt;E563,Q563&lt;&gt;E563),"Versions à harmoniser",IF(COUNTIFS('Corrections'!$B$5:$B$1004,A563,'Corrections'!$F$5:$F$1004,"Critique",'Corrections'!$J$5:$J$1004,"&lt;&gt;Clôturée")+COUNTIFS('Corrections'!$B$5:$B$1004,A563,'Corrections'!$F$5:$F$1004,"Majeure",'Corrections'!$J$5:$J$1004,"&lt;&gt;Clôturée")&gt;0,"Corrections bloquantes",IF(AND(H563="Validé",K563="Validé",ISNUMBER(G563),ISNUMBER(J563),G563&gt;='Mode emploi'!$B$17,J563&gt;='Mode emploi'!$B$17,G563&lt;=100,J563&lt;=100,T563="Proposé à validation",U563="Proposé à validation"),"À confirmer par coordination","Révision ou arbitrage"))))</x:f>
        <x:v>Deux avis complets requis</x:v>
      </x:c>
      <x:c r="P563" s="25"/>
      <x:c r="Q563" s="25"/>
      <x:c r="R563" s="20" t="n">
        <x:v>6</x:v>
      </x:c>
      <x:c r="S563" s="20" t="str">
        <x:v>https://renfo-plus-ci.gwyzail.chatgpt.site/atelier/absorption-eau-plante</x:v>
      </x:c>
      <x:c r="T563" s="25"/>
      <x:c r="U563" s="25"/>
    </x:row>
    <x:row r="564" ht="72" customHeight="1">
      <x:c r="A564" s="20" t="str">
        <x:v>absorption-ions-mineraux</x:v>
      </x:c>
      <x:c r="B564" s="20" t="str">
        <x:v>SVT</x:v>
      </x:c>
      <x:c r="C564" s="20" t="str">
        <x:v>2nde C</x:v>
      </x:c>
      <x:c r="D564" s="20" t="str">
        <x:v>L’absorption des ions minéraux par la plante</x:v>
      </x:c>
      <x:c r="E564" s="25" t="str">
        <x:v>137</x:v>
      </x:c>
      <x:c r="F564" s="25"/>
      <x:c r="G564" s="27"/>
      <x:c r="H564" s="25"/>
      <x:c r="I564" s="25"/>
      <x:c r="J564" s="27"/>
      <x:c r="K564" s="25"/>
      <x:c r="L564" s="25"/>
      <x:c r="M564" s="25"/>
      <x:c r="N564" s="25"/>
      <x:c r="O564" s="26" t="str">
        <x:f>IF(OR(E564="",F564="",I564="",F564=I564,G564="",J564="",H564="",K564="",P564="",Q564="",T564="",U564=""),"Deux avis complets requis",IF(OR(P564&lt;&gt;E564,Q564&lt;&gt;E564),"Versions à harmoniser",IF(COUNTIFS('Corrections'!$B$5:$B$1004,A564,'Corrections'!$F$5:$F$1004,"Critique",'Corrections'!$J$5:$J$1004,"&lt;&gt;Clôturée")+COUNTIFS('Corrections'!$B$5:$B$1004,A564,'Corrections'!$F$5:$F$1004,"Majeure",'Corrections'!$J$5:$J$1004,"&lt;&gt;Clôturée")&gt;0,"Corrections bloquantes",IF(AND(H564="Validé",K564="Validé",ISNUMBER(G564),ISNUMBER(J564),G564&gt;='Mode emploi'!$B$17,J564&gt;='Mode emploi'!$B$17,G564&lt;=100,J564&lt;=100,T564="Proposé à validation",U564="Proposé à validation"),"À confirmer par coordination","Révision ou arbitrage"))))</x:f>
        <x:v>Deux avis complets requis</x:v>
      </x:c>
      <x:c r="P564" s="25"/>
      <x:c r="Q564" s="25"/>
      <x:c r="R564" s="20" t="n">
        <x:v>6</x:v>
      </x:c>
      <x:c r="S564" s="20" t="str">
        <x:v>https://renfo-plus-ci.gwyzail.chatgpt.site/atelier/absorption-ions-mineraux</x:v>
      </x:c>
      <x:c r="T564" s="25"/>
      <x:c r="U564" s="25"/>
    </x:row>
    <x:row r="565" ht="72" customHeight="1">
      <x:c r="A565" s="20" t="str">
        <x:v>alteration-roches-magmatiques</x:v>
      </x:c>
      <x:c r="B565" s="20" t="str">
        <x:v>SVT</x:v>
      </x:c>
      <x:c r="C565" s="20" t="str">
        <x:v>2nde C</x:v>
      </x:c>
      <x:c r="D565" s="20" t="str">
        <x:v>L’altération chimique des roches magmatiques</x:v>
      </x:c>
      <x:c r="E565" s="25" t="str">
        <x:v>137</x:v>
      </x:c>
      <x:c r="F565" s="25"/>
      <x:c r="G565" s="27"/>
      <x:c r="H565" s="25"/>
      <x:c r="I565" s="25"/>
      <x:c r="J565" s="27"/>
      <x:c r="K565" s="25"/>
      <x:c r="L565" s="25"/>
      <x:c r="M565" s="25"/>
      <x:c r="N565" s="25"/>
      <x:c r="O565" s="26" t="str">
        <x:f>IF(OR(E565="",F565="",I565="",F565=I565,G565="",J565="",H565="",K565="",P565="",Q565="",T565="",U565=""),"Deux avis complets requis",IF(OR(P565&lt;&gt;E565,Q565&lt;&gt;E565),"Versions à harmoniser",IF(COUNTIFS('Corrections'!$B$5:$B$1004,A565,'Corrections'!$F$5:$F$1004,"Critique",'Corrections'!$J$5:$J$1004,"&lt;&gt;Clôturée")+COUNTIFS('Corrections'!$B$5:$B$1004,A565,'Corrections'!$F$5:$F$1004,"Majeure",'Corrections'!$J$5:$J$1004,"&lt;&gt;Clôturée")&gt;0,"Corrections bloquantes",IF(AND(H565="Validé",K565="Validé",ISNUMBER(G565),ISNUMBER(J565),G565&gt;='Mode emploi'!$B$17,J565&gt;='Mode emploi'!$B$17,G565&lt;=100,J565&lt;=100,T565="Proposé à validation",U565="Proposé à validation"),"À confirmer par coordination","Révision ou arbitrage"))))</x:f>
        <x:v>Deux avis complets requis</x:v>
      </x:c>
      <x:c r="P565" s="25"/>
      <x:c r="Q565" s="25"/>
      <x:c r="R565" s="20" t="n">
        <x:v>6</x:v>
      </x:c>
      <x:c r="S565" s="20" t="str">
        <x:v>https://renfo-plus-ci.gwyzail.chatgpt.site/atelier/alteration-roches-magmatiques</x:v>
      </x:c>
      <x:c r="T565" s="25"/>
      <x:c r="U565" s="25"/>
    </x:row>
    <x:row r="566" ht="72" customHeight="1">
      <x:c r="A566" s="20" t="str">
        <x:v>evolution-chromosomes-adn</x:v>
      </x:c>
      <x:c r="B566" s="20" t="str">
        <x:v>SVT</x:v>
      </x:c>
      <x:c r="C566" s="20" t="str">
        <x:v>2nde C</x:v>
      </x:c>
      <x:c r="D566" s="20" t="str">
        <x:v>L’évolution des chromosomes et la réplication de l’ADN</x:v>
      </x:c>
      <x:c r="E566" s="25" t="str">
        <x:v>137</x:v>
      </x:c>
      <x:c r="F566" s="25"/>
      <x:c r="G566" s="27"/>
      <x:c r="H566" s="25"/>
      <x:c r="I566" s="25"/>
      <x:c r="J566" s="27"/>
      <x:c r="K566" s="25"/>
      <x:c r="L566" s="25"/>
      <x:c r="M566" s="25"/>
      <x:c r="N566" s="25"/>
      <x:c r="O566" s="26" t="str">
        <x:f>IF(OR(E566="",F566="",I566="",F566=I566,G566="",J566="",H566="",K566="",P566="",Q566="",T566="",U566=""),"Deux avis complets requis",IF(OR(P566&lt;&gt;E566,Q566&lt;&gt;E566),"Versions à harmoniser",IF(COUNTIFS('Corrections'!$B$5:$B$1004,A566,'Corrections'!$F$5:$F$1004,"Critique",'Corrections'!$J$5:$J$1004,"&lt;&gt;Clôturée")+COUNTIFS('Corrections'!$B$5:$B$1004,A566,'Corrections'!$F$5:$F$1004,"Majeure",'Corrections'!$J$5:$J$1004,"&lt;&gt;Clôturée")&gt;0,"Corrections bloquantes",IF(AND(H566="Validé",K566="Validé",ISNUMBER(G566),ISNUMBER(J566),G566&gt;='Mode emploi'!$B$17,J566&gt;='Mode emploi'!$B$17,G566&lt;=100,J566&lt;=100,T566="Proposé à validation",U566="Proposé à validation"),"À confirmer par coordination","Révision ou arbitrage"))))</x:f>
        <x:v>Deux avis complets requis</x:v>
      </x:c>
      <x:c r="P566" s="25"/>
      <x:c r="Q566" s="25"/>
      <x:c r="R566" s="20" t="n">
        <x:v>6</x:v>
      </x:c>
      <x:c r="S566" s="20" t="str">
        <x:v>https://renfo-plus-ci.gwyzail.chatgpt.site/atelier/evolution-chromosomes-adn</x:v>
      </x:c>
      <x:c r="T566" s="25"/>
      <x:c r="U566" s="25"/>
    </x:row>
    <x:row r="567" ht="72" customHeight="1">
      <x:c r="A567" s="20" t="str">
        <x:v>sels-mineraux-croissance</x:v>
      </x:c>
      <x:c r="B567" s="20" t="str">
        <x:v>SVT</x:v>
      </x:c>
      <x:c r="C567" s="20" t="str">
        <x:v>2nde C</x:v>
      </x:c>
      <x:c r="D567" s="20" t="str">
        <x:v>L’influence des sels minéraux sur la croissance</x:v>
      </x:c>
      <x:c r="E567" s="25" t="str">
        <x:v>137</x:v>
      </x:c>
      <x:c r="F567" s="25"/>
      <x:c r="G567" s="27"/>
      <x:c r="H567" s="25"/>
      <x:c r="I567" s="25"/>
      <x:c r="J567" s="27"/>
      <x:c r="K567" s="25"/>
      <x:c r="L567" s="25"/>
      <x:c r="M567" s="25"/>
      <x:c r="N567" s="25"/>
      <x:c r="O567" s="26" t="str">
        <x:f>IF(OR(E567="",F567="",I567="",F567=I567,G567="",J567="",H567="",K567="",P567="",Q567="",T567="",U567=""),"Deux avis complets requis",IF(OR(P567&lt;&gt;E567,Q567&lt;&gt;E567),"Versions à harmoniser",IF(COUNTIFS('Corrections'!$B$5:$B$1004,A567,'Corrections'!$F$5:$F$1004,"Critique",'Corrections'!$J$5:$J$1004,"&lt;&gt;Clôturée")+COUNTIFS('Corrections'!$B$5:$B$1004,A567,'Corrections'!$F$5:$F$1004,"Majeure",'Corrections'!$J$5:$J$1004,"&lt;&gt;Clôturée")&gt;0,"Corrections bloquantes",IF(AND(H567="Validé",K567="Validé",ISNUMBER(G567),ISNUMBER(J567),G567&gt;='Mode emploi'!$B$17,J567&gt;='Mode emploi'!$B$17,G567&lt;=100,J567&lt;=100,T567="Proposé à validation",U567="Proposé à validation"),"À confirmer par coordination","Révision ou arbitrage"))))</x:f>
        <x:v>Deux avis complets requis</x:v>
      </x:c>
      <x:c r="P567" s="25"/>
      <x:c r="Q567" s="25"/>
      <x:c r="R567" s="20" t="n">
        <x:v>6</x:v>
      </x:c>
      <x:c r="S567" s="20" t="str">
        <x:v>https://renfo-plus-ci.gwyzail.chatgpt.site/atelier/sels-mineraux-croissance</x:v>
      </x:c>
      <x:c r="T567" s="25"/>
      <x:c r="U567" s="25"/>
    </x:row>
    <x:row r="568" ht="72" customHeight="1">
      <x:c r="A568" s="20" t="str">
        <x:v>formation-roches-metamorphiques</x:v>
      </x:c>
      <x:c r="B568" s="20" t="str">
        <x:v>SVT</x:v>
      </x:c>
      <x:c r="C568" s="20" t="str">
        <x:v>2nde C</x:v>
      </x:c>
      <x:c r="D568" s="20" t="str">
        <x:v>La formation des roches métamorphiques</x:v>
      </x:c>
      <x:c r="E568" s="25" t="str">
        <x:v>137</x:v>
      </x:c>
      <x:c r="F568" s="25"/>
      <x:c r="G568" s="27"/>
      <x:c r="H568" s="25"/>
      <x:c r="I568" s="25"/>
      <x:c r="J568" s="27"/>
      <x:c r="K568" s="25"/>
      <x:c r="L568" s="25"/>
      <x:c r="M568" s="25"/>
      <x:c r="N568" s="25"/>
      <x:c r="O568" s="26" t="str">
        <x:f>IF(OR(E568="",F568="",I568="",F568=I568,G568="",J568="",H568="",K568="",P568="",Q568="",T568="",U568=""),"Deux avis complets requis",IF(OR(P568&lt;&gt;E568,Q568&lt;&gt;E568),"Versions à harmoniser",IF(COUNTIFS('Corrections'!$B$5:$B$1004,A568,'Corrections'!$F$5:$F$1004,"Critique",'Corrections'!$J$5:$J$1004,"&lt;&gt;Clôturée")+COUNTIFS('Corrections'!$B$5:$B$1004,A568,'Corrections'!$F$5:$F$1004,"Majeure",'Corrections'!$J$5:$J$1004,"&lt;&gt;Clôturée")&gt;0,"Corrections bloquantes",IF(AND(H568="Validé",K568="Validé",ISNUMBER(G568),ISNUMBER(J568),G568&gt;='Mode emploi'!$B$17,J568&gt;='Mode emploi'!$B$17,G568&lt;=100,J568&lt;=100,T568="Proposé à validation",U568="Proposé à validation"),"À confirmer par coordination","Révision ou arbitrage"))))</x:f>
        <x:v>Deux avis complets requis</x:v>
      </x:c>
      <x:c r="P568" s="25"/>
      <x:c r="Q568" s="25"/>
      <x:c r="R568" s="20" t="n">
        <x:v>6</x:v>
      </x:c>
      <x:c r="S568" s="20" t="str">
        <x:v>https://renfo-plus-ci.gwyzail.chatgpt.site/atelier/formation-roches-metamorphiques</x:v>
      </x:c>
      <x:c r="T568" s="25"/>
      <x:c r="U568" s="25"/>
    </x:row>
    <x:row r="569" ht="72" customHeight="1">
      <x:c r="A569" s="20" t="str">
        <x:v>formation-roches-sedimentaires</x:v>
      </x:c>
      <x:c r="B569" s="20" t="str">
        <x:v>SVT</x:v>
      </x:c>
      <x:c r="C569" s="20" t="str">
        <x:v>2nde C</x:v>
      </x:c>
      <x:c r="D569" s="20" t="str">
        <x:v>La formation des roches sédimentaires</x:v>
      </x:c>
      <x:c r="E569" s="25" t="str">
        <x:v>137</x:v>
      </x:c>
      <x:c r="F569" s="25"/>
      <x:c r="G569" s="27"/>
      <x:c r="H569" s="25"/>
      <x:c r="I569" s="25"/>
      <x:c r="J569" s="27"/>
      <x:c r="K569" s="25"/>
      <x:c r="L569" s="25"/>
      <x:c r="M569" s="25"/>
      <x:c r="N569" s="25"/>
      <x:c r="O569" s="26" t="str">
        <x:f>IF(OR(E569="",F569="",I569="",F569=I569,G569="",J569="",H569="",K569="",P569="",Q569="",T569="",U569=""),"Deux avis complets requis",IF(OR(P569&lt;&gt;E569,Q569&lt;&gt;E569),"Versions à harmoniser",IF(COUNTIFS('Corrections'!$B$5:$B$1004,A569,'Corrections'!$F$5:$F$1004,"Critique",'Corrections'!$J$5:$J$1004,"&lt;&gt;Clôturée")+COUNTIFS('Corrections'!$B$5:$B$1004,A569,'Corrections'!$F$5:$F$1004,"Majeure",'Corrections'!$J$5:$J$1004,"&lt;&gt;Clôturée")&gt;0,"Corrections bloquantes",IF(AND(H569="Validé",K569="Validé",ISNUMBER(G569),ISNUMBER(J569),G569&gt;='Mode emploi'!$B$17,J569&gt;='Mode emploi'!$B$17,G569&lt;=100,J569&lt;=100,T569="Proposé à validation",U569="Proposé à validation"),"À confirmer par coordination","Révision ou arbitrage"))))</x:f>
        <x:v>Deux avis complets requis</x:v>
      </x:c>
      <x:c r="P569" s="25"/>
      <x:c r="Q569" s="25"/>
      <x:c r="R569" s="20" t="n">
        <x:v>6</x:v>
      </x:c>
      <x:c r="S569" s="20" t="str">
        <x:v>https://renfo-plus-ci.gwyzail.chatgpt.site/atelier/formation-roches-sedimentaires</x:v>
      </x:c>
      <x:c r="T569" s="25"/>
      <x:c r="U569" s="25"/>
    </x:row>
    <x:row r="570" ht="72" customHeight="1">
      <x:c r="A570" s="20" t="str">
        <x:v>structure-geologique-ci</x:v>
      </x:c>
      <x:c r="B570" s="20" t="str">
        <x:v>SVT</x:v>
      </x:c>
      <x:c r="C570" s="20" t="str">
        <x:v>2nde C</x:v>
      </x:c>
      <x:c r="D570" s="20" t="str">
        <x:v>La structure géologique de la Côte d’Ivoire</x:v>
      </x:c>
      <x:c r="E570" s="25" t="str">
        <x:v>137</x:v>
      </x:c>
      <x:c r="F570" s="25"/>
      <x:c r="G570" s="27"/>
      <x:c r="H570" s="25"/>
      <x:c r="I570" s="25"/>
      <x:c r="J570" s="27"/>
      <x:c r="K570" s="25"/>
      <x:c r="L570" s="25"/>
      <x:c r="M570" s="25"/>
      <x:c r="N570" s="25"/>
      <x:c r="O570" s="26" t="str">
        <x:f>IF(OR(E570="",F570="",I570="",F570=I570,G570="",J570="",H570="",K570="",P570="",Q570="",T570="",U570=""),"Deux avis complets requis",IF(OR(P570&lt;&gt;E570,Q570&lt;&gt;E570),"Versions à harmoniser",IF(COUNTIFS('Corrections'!$B$5:$B$1004,A570,'Corrections'!$F$5:$F$1004,"Critique",'Corrections'!$J$5:$J$1004,"&lt;&gt;Clôturée")+COUNTIFS('Corrections'!$B$5:$B$1004,A570,'Corrections'!$F$5:$F$1004,"Majeure",'Corrections'!$J$5:$J$1004,"&lt;&gt;Clôturée")&gt;0,"Corrections bloquantes",IF(AND(H570="Validé",K570="Validé",ISNUMBER(G570),ISNUMBER(J570),G570&gt;='Mode emploi'!$B$17,J570&gt;='Mode emploi'!$B$17,G570&lt;=100,J570&lt;=100,T570="Proposé à validation",U570="Proposé à validation"),"À confirmer par coordination","Révision ou arbitrage"))))</x:f>
        <x:v>Deux avis complets requis</x:v>
      </x:c>
      <x:c r="P570" s="25"/>
      <x:c r="Q570" s="25"/>
      <x:c r="R570" s="20" t="n">
        <x:v>6</x:v>
      </x:c>
      <x:c r="S570" s="20" t="str">
        <x:v>https://renfo-plus-ci.gwyzail.chatgpt.site/atelier/structure-geologique-ci</x:v>
      </x:c>
      <x:c r="T570" s="25"/>
      <x:c r="U570" s="25"/>
    </x:row>
    <x:row r="571" ht="72" customHeight="1">
      <x:c r="A571" s="20" t="str">
        <x:v>cycle-roches-seconde</x:v>
      </x:c>
      <x:c r="B571" s="20" t="str">
        <x:v>SVT</x:v>
      </x:c>
      <x:c r="C571" s="20" t="str">
        <x:v>2nde C</x:v>
      </x:c>
      <x:c r="D571" s="20" t="str">
        <x:v>Le devenir des roches métamorphiques et le cycle des roches</x:v>
      </x:c>
      <x:c r="E571" s="25" t="str">
        <x:v>137</x:v>
      </x:c>
      <x:c r="F571" s="25"/>
      <x:c r="G571" s="27"/>
      <x:c r="H571" s="25"/>
      <x:c r="I571" s="25"/>
      <x:c r="J571" s="27"/>
      <x:c r="K571" s="25"/>
      <x:c r="L571" s="25"/>
      <x:c r="M571" s="25"/>
      <x:c r="N571" s="25"/>
      <x:c r="O571" s="26" t="str">
        <x:f>IF(OR(E571="",F571="",I571="",F571=I571,G571="",J571="",H571="",K571="",P571="",Q571="",T571="",U571=""),"Deux avis complets requis",IF(OR(P571&lt;&gt;E571,Q571&lt;&gt;E571),"Versions à harmoniser",IF(COUNTIFS('Corrections'!$B$5:$B$1004,A571,'Corrections'!$F$5:$F$1004,"Critique",'Corrections'!$J$5:$J$1004,"&lt;&gt;Clôturée")+COUNTIFS('Corrections'!$B$5:$B$1004,A571,'Corrections'!$F$5:$F$1004,"Majeure",'Corrections'!$J$5:$J$1004,"&lt;&gt;Clôturée")&gt;0,"Corrections bloquantes",IF(AND(H571="Validé",K571="Validé",ISNUMBER(G571),ISNUMBER(J571),G571&gt;='Mode emploi'!$B$17,J571&gt;='Mode emploi'!$B$17,G571&lt;=100,J571&lt;=100,T571="Proposé à validation",U571="Proposé à validation"),"À confirmer par coordination","Révision ou arbitrage"))))</x:f>
        <x:v>Deux avis complets requis</x:v>
      </x:c>
      <x:c r="P571" s="25"/>
      <x:c r="Q571" s="25"/>
      <x:c r="R571" s="20" t="n">
        <x:v>6</x:v>
      </x:c>
      <x:c r="S571" s="20" t="str">
        <x:v>https://renfo-plus-ci.gwyzail.chatgpt.site/atelier/cycle-roches-seconde</x:v>
      </x:c>
      <x:c r="T571" s="25"/>
      <x:c r="U571" s="25"/>
    </x:row>
    <x:row r="572" ht="72" customHeight="1">
      <x:c r="A572" s="20" t="str">
        <x:v>devenir-substances-plante</x:v>
      </x:c>
      <x:c r="B572" s="20" t="str">
        <x:v>SVT</x:v>
      </x:c>
      <x:c r="C572" s="20" t="str">
        <x:v>2nde C</x:v>
      </x:c>
      <x:c r="D572" s="20" t="str">
        <x:v>Le devenir des substances absorbées par la plante</x:v>
      </x:c>
      <x:c r="E572" s="25" t="str">
        <x:v>137</x:v>
      </x:c>
      <x:c r="F572" s="25"/>
      <x:c r="G572" s="27"/>
      <x:c r="H572" s="25"/>
      <x:c r="I572" s="25"/>
      <x:c r="J572" s="27"/>
      <x:c r="K572" s="25"/>
      <x:c r="L572" s="25"/>
      <x:c r="M572" s="25"/>
      <x:c r="N572" s="25"/>
      <x:c r="O572" s="26" t="str">
        <x:f>IF(OR(E572="",F572="",I572="",F572=I572,G572="",J572="",H572="",K572="",P572="",Q572="",T572="",U572=""),"Deux avis complets requis",IF(OR(P572&lt;&gt;E572,Q572&lt;&gt;E572),"Versions à harmoniser",IF(COUNTIFS('Corrections'!$B$5:$B$1004,A572,'Corrections'!$F$5:$F$1004,"Critique",'Corrections'!$J$5:$J$1004,"&lt;&gt;Clôturée")+COUNTIFS('Corrections'!$B$5:$B$1004,A572,'Corrections'!$F$5:$F$1004,"Majeure",'Corrections'!$J$5:$J$1004,"&lt;&gt;Clôturée")&gt;0,"Corrections bloquantes",IF(AND(H572="Validé",K572="Validé",ISNUMBER(G572),ISNUMBER(J572),G572&gt;='Mode emploi'!$B$17,J572&gt;='Mode emploi'!$B$17,G572&lt;=100,J572&lt;=100,T572="Proposé à validation",U572="Proposé à validation"),"À confirmer par coordination","Révision ou arbitrage"))))</x:f>
        <x:v>Deux avis complets requis</x:v>
      </x:c>
      <x:c r="P572" s="25"/>
      <x:c r="Q572" s="25"/>
      <x:c r="R572" s="20" t="n">
        <x:v>6</x:v>
      </x:c>
      <x:c r="S572" s="20" t="str">
        <x:v>https://renfo-plus-ci.gwyzail.chatgpt.site/atelier/devenir-substances-plante</x:v>
      </x:c>
      <x:c r="T572" s="25"/>
      <x:c r="U572" s="25"/>
    </x:row>
    <x:row r="573" ht="72" customHeight="1">
      <x:c r="A573" s="20" t="str">
        <x:v>relations-ecosysteme-seconde</x:v>
      </x:c>
      <x:c r="B573" s="20" t="str">
        <x:v>SVT</x:v>
      </x:c>
      <x:c r="C573" s="20" t="str">
        <x:v>2nde C</x:v>
      </x:c>
      <x:c r="D573" s="20" t="str">
        <x:v>Les relations dans un écosystème</x:v>
      </x:c>
      <x:c r="E573" s="25" t="str">
        <x:v>137</x:v>
      </x:c>
      <x:c r="F573" s="25"/>
      <x:c r="G573" s="27"/>
      <x:c r="H573" s="25"/>
      <x:c r="I573" s="25"/>
      <x:c r="J573" s="27"/>
      <x:c r="K573" s="25"/>
      <x:c r="L573" s="25"/>
      <x:c r="M573" s="25"/>
      <x:c r="N573" s="25"/>
      <x:c r="O573" s="26" t="str">
        <x:f>IF(OR(E573="",F573="",I573="",F573=I573,G573="",J573="",H573="",K573="",P573="",Q573="",T573="",U573=""),"Deux avis complets requis",IF(OR(P573&lt;&gt;E573,Q573&lt;&gt;E573),"Versions à harmoniser",IF(COUNTIFS('Corrections'!$B$5:$B$1004,A573,'Corrections'!$F$5:$F$1004,"Critique",'Corrections'!$J$5:$J$1004,"&lt;&gt;Clôturée")+COUNTIFS('Corrections'!$B$5:$B$1004,A573,'Corrections'!$F$5:$F$1004,"Majeure",'Corrections'!$J$5:$J$1004,"&lt;&gt;Clôturée")&gt;0,"Corrections bloquantes",IF(AND(H573="Validé",K573="Validé",ISNUMBER(G573),ISNUMBER(J573),G573&gt;='Mode emploi'!$B$17,J573&gt;='Mode emploi'!$B$17,G573&lt;=100,J573&lt;=100,T573="Proposé à validation",U573="Proposé à validation"),"À confirmer par coordination","Révision ou arbitrage"))))</x:f>
        <x:v>Deux avis complets requis</x:v>
      </x:c>
      <x:c r="P573" s="25"/>
      <x:c r="Q573" s="25"/>
      <x:c r="R573" s="20" t="n">
        <x:v>6</x:v>
      </x:c>
      <x:c r="S573" s="20" t="str">
        <x:v>https://renfo-plus-ci.gwyzail.chatgpt.site/atelier/relations-ecosysteme-seconde</x:v>
      </x:c>
      <x:c r="T573" s="25"/>
      <x:c r="U573" s="25"/>
    </x:row>
    <x:row r="574" ht="72" customHeight="1">
      <x:c r="A574" s="20" t="str">
        <x:v>degradation-sols-3e-renfo</x:v>
      </x:c>
      <x:c r="B574" s="20" t="str">
        <x:v>SVT</x:v>
      </x:c>
      <x:c r="C574" s="20" t="str">
        <x:v>3e</x:v>
      </x:c>
      <x:c r="D574" s="20" t="str">
        <x:v>Dégradation et érosion des sols</x:v>
      </x:c>
      <x:c r="E574" s="25" t="str">
        <x:v>137</x:v>
      </x:c>
      <x:c r="F574" s="25"/>
      <x:c r="G574" s="27"/>
      <x:c r="H574" s="25"/>
      <x:c r="I574" s="25"/>
      <x:c r="J574" s="27"/>
      <x:c r="K574" s="25"/>
      <x:c r="L574" s="25"/>
      <x:c r="M574" s="25"/>
      <x:c r="N574" s="25"/>
      <x:c r="O574" s="26" t="str">
        <x:f>IF(OR(E574="",F574="",I574="",F574=I574,G574="",J574="",H574="",K574="",P574="",Q574="",T574="",U574=""),"Deux avis complets requis",IF(OR(P574&lt;&gt;E574,Q574&lt;&gt;E574),"Versions à harmoniser",IF(COUNTIFS('Corrections'!$B$5:$B$1004,A574,'Corrections'!$F$5:$F$1004,"Critique",'Corrections'!$J$5:$J$1004,"&lt;&gt;Clôturée")+COUNTIFS('Corrections'!$B$5:$B$1004,A574,'Corrections'!$F$5:$F$1004,"Majeure",'Corrections'!$J$5:$J$1004,"&lt;&gt;Clôturée")&gt;0,"Corrections bloquantes",IF(AND(H574="Validé",K574="Validé",ISNUMBER(G574),ISNUMBER(J574),G574&gt;='Mode emploi'!$B$17,J574&gt;='Mode emploi'!$B$17,G574&lt;=100,J574&lt;=100,T574="Proposé à validation",U574="Proposé à validation"),"À confirmer par coordination","Révision ou arbitrage"))))</x:f>
        <x:v>Deux avis complets requis</x:v>
      </x:c>
      <x:c r="P574" s="25"/>
      <x:c r="Q574" s="25"/>
      <x:c r="R574" s="20" t="n">
        <x:v>6</x:v>
      </x:c>
      <x:c r="S574" s="20" t="str">
        <x:v>https://renfo-plus-ci.gwyzail.chatgpt.site/atelier/degradation-sols-3e-renfo</x:v>
      </x:c>
      <x:c r="T574" s="25"/>
      <x:c r="U574" s="25"/>
    </x:row>
    <x:row r="575" ht="72" customHeight="1">
      <x:c r="A575" s="20" t="str">
        <x:v>transfusion-groupes-3e-renfo</x:v>
      </x:c>
      <x:c r="B575" s="20" t="str">
        <x:v>SVT</x:v>
      </x:c>
      <x:c r="C575" s="20" t="str">
        <x:v>3e</x:v>
      </x:c>
      <x:c r="D575" s="20" t="str">
        <x:v>Groupes sanguins et transfusion</x:v>
      </x:c>
      <x:c r="E575" s="25" t="str">
        <x:v>137</x:v>
      </x:c>
      <x:c r="F575" s="25"/>
      <x:c r="G575" s="27"/>
      <x:c r="H575" s="25"/>
      <x:c r="I575" s="25"/>
      <x:c r="J575" s="27"/>
      <x:c r="K575" s="25"/>
      <x:c r="L575" s="25"/>
      <x:c r="M575" s="25"/>
      <x:c r="N575" s="25"/>
      <x:c r="O575" s="26" t="str">
        <x:f>IF(OR(E575="",F575="",I575="",F575=I575,G575="",J575="",H575="",K575="",P575="",Q575="",T575="",U575=""),"Deux avis complets requis",IF(OR(P575&lt;&gt;E575,Q575&lt;&gt;E575),"Versions à harmoniser",IF(COUNTIFS('Corrections'!$B$5:$B$1004,A575,'Corrections'!$F$5:$F$1004,"Critique",'Corrections'!$J$5:$J$1004,"&lt;&gt;Clôturée")+COUNTIFS('Corrections'!$B$5:$B$1004,A575,'Corrections'!$F$5:$F$1004,"Majeure",'Corrections'!$J$5:$J$1004,"&lt;&gt;Clôturée")&gt;0,"Corrections bloquantes",IF(AND(H575="Validé",K575="Validé",ISNUMBER(G575),ISNUMBER(J575),G575&gt;='Mode emploi'!$B$17,J575&gt;='Mode emploi'!$B$17,G575&lt;=100,J575&lt;=100,T575="Proposé à validation",U575="Proposé à validation"),"À confirmer par coordination","Révision ou arbitrage"))))</x:f>
        <x:v>Deux avis complets requis</x:v>
      </x:c>
      <x:c r="P575" s="25"/>
      <x:c r="Q575" s="25"/>
      <x:c r="R575" s="20" t="n">
        <x:v>6</x:v>
      </x:c>
      <x:c r="S575" s="20" t="str">
        <x:v>https://renfo-plus-ci.gwyzail.chatgpt.site/atelier/transfusion-groupes-3e-renfo</x:v>
      </x:c>
      <x:c r="T575" s="25"/>
      <x:c r="U575" s="25"/>
    </x:row>
    <x:row r="576" ht="72" customHeight="1">
      <x:c r="A576" s="20" t="str">
        <x:v>digestion-absorption-3e-renfo</x:v>
      </x:c>
      <x:c r="B576" s="20" t="str">
        <x:v>SVT</x:v>
      </x:c>
      <x:c r="C576" s="20" t="str">
        <x:v>3e</x:v>
      </x:c>
      <x:c r="D576" s="20" t="str">
        <x:v>La digestion et l’absorption intestinale</x:v>
      </x:c>
      <x:c r="E576" s="25" t="str">
        <x:v>137</x:v>
      </x:c>
      <x:c r="F576" s="25"/>
      <x:c r="G576" s="27"/>
      <x:c r="H576" s="25"/>
      <x:c r="I576" s="25"/>
      <x:c r="J576" s="27"/>
      <x:c r="K576" s="25"/>
      <x:c r="L576" s="25"/>
      <x:c r="M576" s="25"/>
      <x:c r="N576" s="25"/>
      <x:c r="O576" s="26" t="str">
        <x:f>IF(OR(E576="",F576="",I576="",F576=I576,G576="",J576="",H576="",K576="",P576="",Q576="",T576="",U576=""),"Deux avis complets requis",IF(OR(P576&lt;&gt;E576,Q576&lt;&gt;E576),"Versions à harmoniser",IF(COUNTIFS('Corrections'!$B$5:$B$1004,A576,'Corrections'!$F$5:$F$1004,"Critique",'Corrections'!$J$5:$J$1004,"&lt;&gt;Clôturée")+COUNTIFS('Corrections'!$B$5:$B$1004,A576,'Corrections'!$F$5:$F$1004,"Majeure",'Corrections'!$J$5:$J$1004,"&lt;&gt;Clôturée")&gt;0,"Corrections bloquantes",IF(AND(H576="Validé",K576="Validé",ISNUMBER(G576),ISNUMBER(J576),G576&gt;='Mode emploi'!$B$17,J576&gt;='Mode emploi'!$B$17,G576&lt;=100,J576&lt;=100,T576="Proposé à validation",U576="Proposé à validation"),"À confirmer par coordination","Révision ou arbitrage"))))</x:f>
        <x:v>Deux avis complets requis</x:v>
      </x:c>
      <x:c r="P576" s="25"/>
      <x:c r="Q576" s="25"/>
      <x:c r="R576" s="20" t="n">
        <x:v>6</x:v>
      </x:c>
      <x:c r="S576" s="20" t="str">
        <x:v>https://renfo-plus-ci.gwyzail.chatgpt.site/atelier/digestion-absorption-3e-renfo</x:v>
      </x:c>
      <x:c r="T576" s="25"/>
      <x:c r="U576" s="25"/>
    </x:row>
    <x:row r="577" ht="72" customHeight="1">
      <x:c r="A577" s="20" t="str">
        <x:v>circulation-sanguine-3e-renfo</x:v>
      </x:c>
      <x:c r="B577" s="20" t="str">
        <x:v>SVT</x:v>
      </x:c>
      <x:c r="C577" s="20" t="str">
        <x:v>3e</x:v>
      </x:c>
      <x:c r="D577" s="20" t="str">
        <x:v>Le cœur et la double circulation sanguine</x:v>
      </x:c>
      <x:c r="E577" s="25" t="str">
        <x:v>137</x:v>
      </x:c>
      <x:c r="F577" s="25"/>
      <x:c r="G577" s="27"/>
      <x:c r="H577" s="25"/>
      <x:c r="I577" s="25"/>
      <x:c r="J577" s="27"/>
      <x:c r="K577" s="25"/>
      <x:c r="L577" s="25"/>
      <x:c r="M577" s="25"/>
      <x:c r="N577" s="25"/>
      <x:c r="O577" s="26" t="str">
        <x:f>IF(OR(E577="",F577="",I577="",F577=I577,G577="",J577="",H577="",K577="",P577="",Q577="",T577="",U577=""),"Deux avis complets requis",IF(OR(P577&lt;&gt;E577,Q577&lt;&gt;E577),"Versions à harmoniser",IF(COUNTIFS('Corrections'!$B$5:$B$1004,A577,'Corrections'!$F$5:$F$1004,"Critique",'Corrections'!$J$5:$J$1004,"&lt;&gt;Clôturée")+COUNTIFS('Corrections'!$B$5:$B$1004,A577,'Corrections'!$F$5:$F$1004,"Majeure",'Corrections'!$J$5:$J$1004,"&lt;&gt;Clôturée")&gt;0,"Corrections bloquantes",IF(AND(H577="Validé",K577="Validé",ISNUMBER(G577),ISNUMBER(J577),G577&gt;='Mode emploi'!$B$17,J577&gt;='Mode emploi'!$B$17,G577&lt;=100,J577&lt;=100,T577="Proposé à validation",U577="Proposé à validation"),"À confirmer par coordination","Révision ou arbitrage"))))</x:f>
        <x:v>Deux avis complets requis</x:v>
      </x:c>
      <x:c r="P577" s="25"/>
      <x:c r="Q577" s="25"/>
      <x:c r="R577" s="20" t="n">
        <x:v>6</x:v>
      </x:c>
      <x:c r="S577" s="20" t="str">
        <x:v>https://renfo-plus-ci.gwyzail.chatgpt.site/atelier/circulation-sanguine-3e-renfo</x:v>
      </x:c>
      <x:c r="T577" s="25"/>
      <x:c r="U577" s="25"/>
    </x:row>
    <x:row r="578" ht="72" customHeight="1">
      <x:c r="A578" s="20" t="str">
        <x:v>sang-constituants-3e-renfo</x:v>
      </x:c>
      <x:c r="B578" s="20" t="str">
        <x:v>SVT</x:v>
      </x:c>
      <x:c r="C578" s="20" t="str">
        <x:v>3e</x:v>
      </x:c>
      <x:c r="D578" s="20" t="str">
        <x:v>Le sang : constituants et fonctions</x:v>
      </x:c>
      <x:c r="E578" s="25" t="str">
        <x:v>137</x:v>
      </x:c>
      <x:c r="F578" s="25"/>
      <x:c r="G578" s="27"/>
      <x:c r="H578" s="25"/>
      <x:c r="I578" s="25"/>
      <x:c r="J578" s="27"/>
      <x:c r="K578" s="25"/>
      <x:c r="L578" s="25"/>
      <x:c r="M578" s="25"/>
      <x:c r="N578" s="25"/>
      <x:c r="O578" s="26" t="str">
        <x:f>IF(OR(E578="",F578="",I578="",F578=I578,G578="",J578="",H578="",K578="",P578="",Q578="",T578="",U578=""),"Deux avis complets requis",IF(OR(P578&lt;&gt;E578,Q578&lt;&gt;E578),"Versions à harmoniser",IF(COUNTIFS('Corrections'!$B$5:$B$1004,A578,'Corrections'!$F$5:$F$1004,"Critique",'Corrections'!$J$5:$J$1004,"&lt;&gt;Clôturée")+COUNTIFS('Corrections'!$B$5:$B$1004,A578,'Corrections'!$F$5:$F$1004,"Majeure",'Corrections'!$J$5:$J$1004,"&lt;&gt;Clôturée")&gt;0,"Corrections bloquantes",IF(AND(H578="Validé",K578="Validé",ISNUMBER(G578),ISNUMBER(J578),G578&gt;='Mode emploi'!$B$17,J578&gt;='Mode emploi'!$B$17,G578&lt;=100,J578&lt;=100,T578="Proposé à validation",U578="Proposé à validation"),"À confirmer par coordination","Révision ou arbitrage"))))</x:f>
        <x:v>Deux avis complets requis</x:v>
      </x:c>
      <x:c r="P578" s="25"/>
      <x:c r="Q578" s="25"/>
      <x:c r="R578" s="20" t="n">
        <x:v>6</x:v>
      </x:c>
      <x:c r="S578" s="20" t="str">
        <x:v>https://renfo-plus-ci.gwyzail.chatgpt.site/atelier/sang-constituants-3e-renfo</x:v>
      </x:c>
      <x:c r="T578" s="25"/>
      <x:c r="U578" s="25"/>
    </x:row>
    <x:row r="579" ht="72" customHeight="1">
      <x:c r="A579" s="20" t="str">
        <x:v>vih-immunite-3e-renfo</x:v>
      </x:c>
      <x:c r="B579" s="20" t="str">
        <x:v>SVT</x:v>
      </x:c>
      <x:c r="C579" s="20" t="str">
        <x:v>3e</x:v>
      </x:c>
      <x:c r="D579" s="20" t="str">
        <x:v>Le VIH, l’immunité et la prévention</x:v>
      </x:c>
      <x:c r="E579" s="25" t="str">
        <x:v>137</x:v>
      </x:c>
      <x:c r="F579" s="25"/>
      <x:c r="G579" s="27"/>
      <x:c r="H579" s="25"/>
      <x:c r="I579" s="25"/>
      <x:c r="J579" s="27"/>
      <x:c r="K579" s="25"/>
      <x:c r="L579" s="25"/>
      <x:c r="M579" s="25"/>
      <x:c r="N579" s="25"/>
      <x:c r="O579" s="26" t="str">
        <x:f>IF(OR(E579="",F579="",I579="",F579=I579,G579="",J579="",H579="",K579="",P579="",Q579="",T579="",U579=""),"Deux avis complets requis",IF(OR(P579&lt;&gt;E579,Q579&lt;&gt;E579),"Versions à harmoniser",IF(COUNTIFS('Corrections'!$B$5:$B$1004,A579,'Corrections'!$F$5:$F$1004,"Critique",'Corrections'!$J$5:$J$1004,"&lt;&gt;Clôturée")+COUNTIFS('Corrections'!$B$5:$B$1004,A579,'Corrections'!$F$5:$F$1004,"Majeure",'Corrections'!$J$5:$J$1004,"&lt;&gt;Clôturée")&gt;0,"Corrections bloquantes",IF(AND(H579="Validé",K579="Validé",ISNUMBER(G579),ISNUMBER(J579),G579&gt;='Mode emploi'!$B$17,J579&gt;='Mode emploi'!$B$17,G579&lt;=100,J579&lt;=100,T579="Proposé à validation",U579="Proposé à validation"),"À confirmer par coordination","Révision ou arbitrage"))))</x:f>
        <x:v>Deux avis complets requis</x:v>
      </x:c>
      <x:c r="P579" s="25"/>
      <x:c r="Q579" s="25"/>
      <x:c r="R579" s="20" t="n">
        <x:v>6</x:v>
      </x:c>
      <x:c r="S579" s="20" t="str">
        <x:v>https://renfo-plus-ci.gwyzail.chatgpt.site/atelier/vih-immunite-3e-renfo</x:v>
      </x:c>
      <x:c r="T579" s="25"/>
      <x:c r="U579" s="25"/>
    </x:row>
    <x:row r="580" ht="72" customHeight="1">
      <x:c r="A580" s="20" t="str">
        <x:v>aliments-nutrition-3e-renfo</x:v>
      </x:c>
      <x:c r="B580" s="20" t="str">
        <x:v>SVT</x:v>
      </x:c>
      <x:c r="C580" s="20" t="str">
        <x:v>3e</x:v>
      </x:c>
      <x:c r="D580" s="20" t="str">
        <x:v>Les aliments et les besoins de l’organisme</x:v>
      </x:c>
      <x:c r="E580" s="25" t="str">
        <x:v>137</x:v>
      </x:c>
      <x:c r="F580" s="25"/>
      <x:c r="G580" s="27"/>
      <x:c r="H580" s="25"/>
      <x:c r="I580" s="25"/>
      <x:c r="J580" s="27"/>
      <x:c r="K580" s="25"/>
      <x:c r="L580" s="25"/>
      <x:c r="M580" s="25"/>
      <x:c r="N580" s="25"/>
      <x:c r="O580" s="26" t="str">
        <x:f>IF(OR(E580="",F580="",I580="",F580=I580,G580="",J580="",H580="",K580="",P580="",Q580="",T580="",U580=""),"Deux avis complets requis",IF(OR(P580&lt;&gt;E580,Q580&lt;&gt;E580),"Versions à harmoniser",IF(COUNTIFS('Corrections'!$B$5:$B$1004,A580,'Corrections'!$F$5:$F$1004,"Critique",'Corrections'!$J$5:$J$1004,"&lt;&gt;Clôturée")+COUNTIFS('Corrections'!$B$5:$B$1004,A580,'Corrections'!$F$5:$F$1004,"Majeure",'Corrections'!$J$5:$J$1004,"&lt;&gt;Clôturée")&gt;0,"Corrections bloquantes",IF(AND(H580="Validé",K580="Validé",ISNUMBER(G580),ISNUMBER(J580),G580&gt;='Mode emploi'!$B$17,J580&gt;='Mode emploi'!$B$17,G580&lt;=100,J580&lt;=100,T580="Proposé à validation",U580="Proposé à validation"),"À confirmer par coordination","Révision ou arbitrage"))))</x:f>
        <x:v>Deux avis complets requis</x:v>
      </x:c>
      <x:c r="P580" s="25"/>
      <x:c r="Q580" s="25"/>
      <x:c r="R580" s="20" t="n">
        <x:v>6</x:v>
      </x:c>
      <x:c r="S580" s="20" t="str">
        <x:v>https://renfo-plus-ci.gwyzail.chatgpt.site/atelier/aliments-nutrition-3e-renfo</x:v>
      </x:c>
      <x:c r="T580" s="25"/>
      <x:c r="U580" s="25"/>
    </x:row>
    <x:row r="581" ht="72" customHeight="1">
      <x:c r="A581" s="20" t="str">
        <x:v>caracteristiques-sols-3e-renfo</x:v>
      </x:c>
      <x:c r="B581" s="20" t="str">
        <x:v>SVT</x:v>
      </x:c>
      <x:c r="C581" s="20" t="str">
        <x:v>3e</x:v>
      </x:c>
      <x:c r="D581" s="20" t="str">
        <x:v>Les caractéristiques physiques des sols</x:v>
      </x:c>
      <x:c r="E581" s="25" t="str">
        <x:v>137</x:v>
      </x:c>
      <x:c r="F581" s="25"/>
      <x:c r="G581" s="27"/>
      <x:c r="H581" s="25"/>
      <x:c r="I581" s="25"/>
      <x:c r="J581" s="27"/>
      <x:c r="K581" s="25"/>
      <x:c r="L581" s="25"/>
      <x:c r="M581" s="25"/>
      <x:c r="N581" s="25"/>
      <x:c r="O581" s="26" t="str">
        <x:f>IF(OR(E581="",F581="",I581="",F581=I581,G581="",J581="",H581="",K581="",P581="",Q581="",T581="",U581=""),"Deux avis complets requis",IF(OR(P581&lt;&gt;E581,Q581&lt;&gt;E581),"Versions à harmoniser",IF(COUNTIFS('Corrections'!$B$5:$B$1004,A581,'Corrections'!$F$5:$F$1004,"Critique",'Corrections'!$J$5:$J$1004,"&lt;&gt;Clôturée")+COUNTIFS('Corrections'!$B$5:$B$1004,A581,'Corrections'!$F$5:$F$1004,"Majeure",'Corrections'!$J$5:$J$1004,"&lt;&gt;Clôturée")&gt;0,"Corrections bloquantes",IF(AND(H581="Validé",K581="Validé",ISNUMBER(G581),ISNUMBER(J581),G581&gt;='Mode emploi'!$B$17,J581&gt;='Mode emploi'!$B$17,G581&lt;=100,J581&lt;=100,T581="Proposé à validation",U581="Proposé à validation"),"À confirmer par coordination","Révision ou arbitrage"))))</x:f>
        <x:v>Deux avis complets requis</x:v>
      </x:c>
      <x:c r="P581" s="25"/>
      <x:c r="Q581" s="25"/>
      <x:c r="R581" s="20" t="n">
        <x:v>6</x:v>
      </x:c>
      <x:c r="S581" s="20" t="str">
        <x:v>https://renfo-plus-ci.gwyzail.chatgpt.site/atelier/caracteristiques-sols-3e-renfo</x:v>
      </x:c>
      <x:c r="T581" s="25"/>
      <x:c r="U581" s="25"/>
    </x:row>
    <x:row r="582" ht="72" customHeight="1">
      <x:c r="A582" s="20" t="str">
        <x:v>protection-amelioration-sols-3e-renfo</x:v>
      </x:c>
      <x:c r="B582" s="20" t="str">
        <x:v>SVT</x:v>
      </x:c>
      <x:c r="C582" s="20" t="str">
        <x:v>3e</x:v>
      </x:c>
      <x:c r="D582" s="20" t="str">
        <x:v>Protéger et améliorer les sols</x:v>
      </x:c>
      <x:c r="E582" s="25" t="str">
        <x:v>137</x:v>
      </x:c>
      <x:c r="F582" s="25"/>
      <x:c r="G582" s="27"/>
      <x:c r="H582" s="25"/>
      <x:c r="I582" s="25"/>
      <x:c r="J582" s="27"/>
      <x:c r="K582" s="25"/>
      <x:c r="L582" s="25"/>
      <x:c r="M582" s="25"/>
      <x:c r="N582" s="25"/>
      <x:c r="O582" s="26" t="str">
        <x:f>IF(OR(E582="",F582="",I582="",F582=I582,G582="",J582="",H582="",K582="",P582="",Q582="",T582="",U582=""),"Deux avis complets requis",IF(OR(P582&lt;&gt;E582,Q582&lt;&gt;E582),"Versions à harmoniser",IF(COUNTIFS('Corrections'!$B$5:$B$1004,A582,'Corrections'!$F$5:$F$1004,"Critique",'Corrections'!$J$5:$J$1004,"&lt;&gt;Clôturée")+COUNTIFS('Corrections'!$B$5:$B$1004,A582,'Corrections'!$F$5:$F$1004,"Majeure",'Corrections'!$J$5:$J$1004,"&lt;&gt;Clôturée")&gt;0,"Corrections bloquantes",IF(AND(H582="Validé",K582="Validé",ISNUMBER(G582),ISNUMBER(J582),G582&gt;='Mode emploi'!$B$17,J582&gt;='Mode emploi'!$B$17,G582&lt;=100,J582&lt;=100,T582="Proposé à validation",U582="Proposé à validation"),"À confirmer par coordination","Révision ou arbitrage"))))</x:f>
        <x:v>Deux avis complets requis</x:v>
      </x:c>
      <x:c r="P582" s="25"/>
      <x:c r="Q582" s="25"/>
      <x:c r="R582" s="20" t="n">
        <x:v>6</x:v>
      </x:c>
      <x:c r="S582" s="20" t="str">
        <x:v>https://renfo-plus-ci.gwyzail.chatgpt.site/atelier/protection-amelioration-sols-3e-renfo</x:v>
      </x:c>
      <x:c r="T582" s="25"/>
      <x:c r="U582" s="25"/>
    </x:row>
    <x:row r="583" ht="72" customHeight="1">
      <x:c r="A583" s="20" t="str">
        <x:v>relations-sols-plantes-3e-renfo</x:v>
      </x:c>
      <x:c r="B583" s="20" t="str">
        <x:v>SVT</x:v>
      </x:c>
      <x:c r="C583" s="20" t="str">
        <x:v>3e</x:v>
      </x:c>
      <x:c r="D583" s="20" t="str">
        <x:v>Relations entre les sols et les plantes</x:v>
      </x:c>
      <x:c r="E583" s="25" t="str">
        <x:v>137</x:v>
      </x:c>
      <x:c r="F583" s="25"/>
      <x:c r="G583" s="27"/>
      <x:c r="H583" s="25"/>
      <x:c r="I583" s="25"/>
      <x:c r="J583" s="27"/>
      <x:c r="K583" s="25"/>
      <x:c r="L583" s="25"/>
      <x:c r="M583" s="25"/>
      <x:c r="N583" s="25"/>
      <x:c r="O583" s="26" t="str">
        <x:f>IF(OR(E583="",F583="",I583="",F583=I583,G583="",J583="",H583="",K583="",P583="",Q583="",T583="",U583=""),"Deux avis complets requis",IF(OR(P583&lt;&gt;E583,Q583&lt;&gt;E583),"Versions à harmoniser",IF(COUNTIFS('Corrections'!$B$5:$B$1004,A583,'Corrections'!$F$5:$F$1004,"Critique",'Corrections'!$J$5:$J$1004,"&lt;&gt;Clôturée")+COUNTIFS('Corrections'!$B$5:$B$1004,A583,'Corrections'!$F$5:$F$1004,"Majeure",'Corrections'!$J$5:$J$1004,"&lt;&gt;Clôturée")&gt;0,"Corrections bloquantes",IF(AND(H583="Validé",K583="Validé",ISNUMBER(G583),ISNUMBER(J583),G583&gt;='Mode emploi'!$B$17,J583&gt;='Mode emploi'!$B$17,G583&lt;=100,J583&lt;=100,T583="Proposé à validation",U583="Proposé à validation"),"À confirmer par coordination","Révision ou arbitrage"))))</x:f>
        <x:v>Deux avis complets requis</x:v>
      </x:c>
      <x:c r="P583" s="25"/>
      <x:c r="Q583" s="25"/>
      <x:c r="R583" s="20" t="n">
        <x:v>6</x:v>
      </x:c>
      <x:c r="S583" s="20" t="str">
        <x:v>https://renfo-plus-ci.gwyzail.chatgpt.site/atelier/relations-sols-plantes-3e-renfo</x:v>
      </x:c>
      <x:c r="T583" s="25"/>
      <x:c r="U583" s="25"/>
    </x:row>
    <x:row r="584" ht="72" customHeight="1">
      <x:c r="A584" s="20" t="str">
        <x:v>degradation-roches-4e-renfo</x:v>
      </x:c>
      <x:c r="B584" s="20" t="str">
        <x:v>SVT</x:v>
      </x:c>
      <x:c r="C584" s="20" t="str">
        <x:v>4e</x:v>
      </x:c>
      <x:c r="D584" s="20" t="str">
        <x:v>La dégradation des roches</x:v>
      </x:c>
      <x:c r="E584" s="25" t="str">
        <x:v>137</x:v>
      </x:c>
      <x:c r="F584" s="25"/>
      <x:c r="G584" s="27"/>
      <x:c r="H584" s="25"/>
      <x:c r="I584" s="25"/>
      <x:c r="J584" s="27"/>
      <x:c r="K584" s="25"/>
      <x:c r="L584" s="25"/>
      <x:c r="M584" s="25"/>
      <x:c r="N584" s="25"/>
      <x:c r="O584" s="26" t="str">
        <x:f>IF(OR(E584="",F584="",I584="",F584=I584,G584="",J584="",H584="",K584="",P584="",Q584="",T584="",U584=""),"Deux avis complets requis",IF(OR(P584&lt;&gt;E584,Q584&lt;&gt;E584),"Versions à harmoniser",IF(COUNTIFS('Corrections'!$B$5:$B$1004,A584,'Corrections'!$F$5:$F$1004,"Critique",'Corrections'!$J$5:$J$1004,"&lt;&gt;Clôturée")+COUNTIFS('Corrections'!$B$5:$B$1004,A584,'Corrections'!$F$5:$F$1004,"Majeure",'Corrections'!$J$5:$J$1004,"&lt;&gt;Clôturée")&gt;0,"Corrections bloquantes",IF(AND(H584="Validé",K584="Validé",ISNUMBER(G584),ISNUMBER(J584),G584&gt;='Mode emploi'!$B$17,J584&gt;='Mode emploi'!$B$17,G584&lt;=100,J584&lt;=100,T584="Proposé à validation",U584="Proposé à validation"),"À confirmer par coordination","Révision ou arbitrage"))))</x:f>
        <x:v>Deux avis complets requis</x:v>
      </x:c>
      <x:c r="P584" s="25"/>
      <x:c r="Q584" s="25"/>
      <x:c r="R584" s="20" t="n">
        <x:v>6</x:v>
      </x:c>
      <x:c r="S584" s="20" t="str">
        <x:v>https://renfo-plus-ci.gwyzail.chatgpt.site/atelier/degradation-roches-4e-renfo</x:v>
      </x:c>
      <x:c r="T584" s="25"/>
      <x:c r="U584" s="25"/>
    </x:row>
    <x:row r="585" ht="72" customHeight="1">
      <x:c r="A585" s="20" t="str">
        <x:v>formation-roches-endogenes-4e-renfo</x:v>
      </x:c>
      <x:c r="B585" s="20" t="str">
        <x:v>SVT</x:v>
      </x:c>
      <x:c r="C585" s="20" t="str">
        <x:v>4e</x:v>
      </x:c>
      <x:c r="D585" s="20" t="str">
        <x:v>La formation des roches endogènes</x:v>
      </x:c>
      <x:c r="E585" s="25" t="str">
        <x:v>137</x:v>
      </x:c>
      <x:c r="F585" s="25"/>
      <x:c r="G585" s="27"/>
      <x:c r="H585" s="25"/>
      <x:c r="I585" s="25"/>
      <x:c r="J585" s="27"/>
      <x:c r="K585" s="25"/>
      <x:c r="L585" s="25"/>
      <x:c r="M585" s="25"/>
      <x:c r="N585" s="25"/>
      <x:c r="O585" s="26" t="str">
        <x:f>IF(OR(E585="",F585="",I585="",F585=I585,G585="",J585="",H585="",K585="",P585="",Q585="",T585="",U585=""),"Deux avis complets requis",IF(OR(P585&lt;&gt;E585,Q585&lt;&gt;E585),"Versions à harmoniser",IF(COUNTIFS('Corrections'!$B$5:$B$1004,A585,'Corrections'!$F$5:$F$1004,"Critique",'Corrections'!$J$5:$J$1004,"&lt;&gt;Clôturée")+COUNTIFS('Corrections'!$B$5:$B$1004,A585,'Corrections'!$F$5:$F$1004,"Majeure",'Corrections'!$J$5:$J$1004,"&lt;&gt;Clôturée")&gt;0,"Corrections bloquantes",IF(AND(H585="Validé",K585="Validé",ISNUMBER(G585),ISNUMBER(J585),G585&gt;='Mode emploi'!$B$17,J585&gt;='Mode emploi'!$B$17,G585&lt;=100,J585&lt;=100,T585="Proposé à validation",U585="Proposé à validation"),"À confirmer par coordination","Révision ou arbitrage"))))</x:f>
        <x:v>Deux avis complets requis</x:v>
      </x:c>
      <x:c r="P585" s="25"/>
      <x:c r="Q585" s="25"/>
      <x:c r="R585" s="20" t="n">
        <x:v>6</x:v>
      </x:c>
      <x:c r="S585" s="20" t="str">
        <x:v>https://renfo-plus-ci.gwyzail.chatgpt.site/atelier/formation-roches-endogenes-4e-renfo</x:v>
      </x:c>
      <x:c r="T585" s="25"/>
      <x:c r="U585" s="25"/>
    </x:row>
    <x:row r="586" ht="72" customHeight="1">
      <x:c r="A586" s="20" t="str">
        <x:v>formation-sols-4e-renfo</x:v>
      </x:c>
      <x:c r="B586" s="20" t="str">
        <x:v>SVT</x:v>
      </x:c>
      <x:c r="C586" s="20" t="str">
        <x:v>4e</x:v>
      </x:c>
      <x:c r="D586" s="20" t="str">
        <x:v>La formation et les horizons des sols</x:v>
      </x:c>
      <x:c r="E586" s="25" t="str">
        <x:v>137</x:v>
      </x:c>
      <x:c r="F586" s="25"/>
      <x:c r="G586" s="27"/>
      <x:c r="H586" s="25"/>
      <x:c r="I586" s="25"/>
      <x:c r="J586" s="27"/>
      <x:c r="K586" s="25"/>
      <x:c r="L586" s="25"/>
      <x:c r="M586" s="25"/>
      <x:c r="N586" s="25"/>
      <x:c r="O586" s="26" t="str">
        <x:f>IF(OR(E586="",F586="",I586="",F586=I586,G586="",J586="",H586="",K586="",P586="",Q586="",T586="",U586=""),"Deux avis complets requis",IF(OR(P586&lt;&gt;E586,Q586&lt;&gt;E586),"Versions à harmoniser",IF(COUNTIFS('Corrections'!$B$5:$B$1004,A586,'Corrections'!$F$5:$F$1004,"Critique",'Corrections'!$J$5:$J$1004,"&lt;&gt;Clôturée")+COUNTIFS('Corrections'!$B$5:$B$1004,A586,'Corrections'!$F$5:$F$1004,"Majeure",'Corrections'!$J$5:$J$1004,"&lt;&gt;Clôturée")&gt;0,"Corrections bloquantes",IF(AND(H586="Validé",K586="Validé",ISNUMBER(G586),ISNUMBER(J586),G586&gt;='Mode emploi'!$B$17,J586&gt;='Mode emploi'!$B$17,G586&lt;=100,J586&lt;=100,T586="Proposé à validation",U586="Proposé à validation"),"À confirmer par coordination","Révision ou arbitrage"))))</x:f>
        <x:v>Deux avis complets requis</x:v>
      </x:c>
      <x:c r="P586" s="25"/>
      <x:c r="Q586" s="25"/>
      <x:c r="R586" s="20" t="n">
        <x:v>6</x:v>
      </x:c>
      <x:c r="S586" s="20" t="str">
        <x:v>https://renfo-plus-ci.gwyzail.chatgpt.site/atelier/formation-sols-4e-renfo</x:v>
      </x:c>
      <x:c r="T586" s="25"/>
      <x:c r="U586" s="25"/>
    </x:row>
    <x:row r="587" ht="72" customHeight="1">
      <x:c r="A587" s="20" t="str">
        <x:v>devenir-cellules-sexuelles-4e-renfo</x:v>
      </x:c>
      <x:c r="B587" s="20" t="str">
        <x:v>SVT</x:v>
      </x:c>
      <x:c r="C587" s="20" t="str">
        <x:v>4e</x:v>
      </x:c>
      <x:c r="D587" s="20" t="str">
        <x:v>Le devenir des cellules sexuelles humaines</x:v>
      </x:c>
      <x:c r="E587" s="25" t="str">
        <x:v>137</x:v>
      </x:c>
      <x:c r="F587" s="25"/>
      <x:c r="G587" s="27"/>
      <x:c r="H587" s="25"/>
      <x:c r="I587" s="25"/>
      <x:c r="J587" s="27"/>
      <x:c r="K587" s="25"/>
      <x:c r="L587" s="25"/>
      <x:c r="M587" s="25"/>
      <x:c r="N587" s="25"/>
      <x:c r="O587" s="26" t="str">
        <x:f>IF(OR(E587="",F587="",I587="",F587=I587,G587="",J587="",H587="",K587="",P587="",Q587="",T587="",U587=""),"Deux avis complets requis",IF(OR(P587&lt;&gt;E587,Q587&lt;&gt;E587),"Versions à harmoniser",IF(COUNTIFS('Corrections'!$B$5:$B$1004,A587,'Corrections'!$F$5:$F$1004,"Critique",'Corrections'!$J$5:$J$1004,"&lt;&gt;Clôturée")+COUNTIFS('Corrections'!$B$5:$B$1004,A587,'Corrections'!$F$5:$F$1004,"Majeure",'Corrections'!$J$5:$J$1004,"&lt;&gt;Clôturée")&gt;0,"Corrections bloquantes",IF(AND(H587="Validé",K587="Validé",ISNUMBER(G587),ISNUMBER(J587),G587&gt;='Mode emploi'!$B$17,J587&gt;='Mode emploi'!$B$17,G587&lt;=100,J587&lt;=100,T587="Proposé à validation",U587="Proposé à validation"),"À confirmer par coordination","Révision ou arbitrage"))))</x:f>
        <x:v>Deux avis complets requis</x:v>
      </x:c>
      <x:c r="P587" s="25"/>
      <x:c r="Q587" s="25"/>
      <x:c r="R587" s="20" t="n">
        <x:v>6</x:v>
      </x:c>
      <x:c r="S587" s="20" t="str">
        <x:v>https://renfo-plus-ci.gwyzail.chatgpt.site/atelier/devenir-cellules-sexuelles-4e-renfo</x:v>
      </x:c>
      <x:c r="T587" s="25"/>
      <x:c r="U587" s="25"/>
    </x:row>
    <x:row r="588" ht="72" customHeight="1">
      <x:c r="A588" s="20" t="str">
        <x:v>traitement-eau-souillee-svt-4e-renfo</x:v>
      </x:c>
      <x:c r="B588" s="20" t="str">
        <x:v>SVT</x:v>
      </x:c>
      <x:c r="C588" s="20" t="str">
        <x:v>4e</x:v>
      </x:c>
      <x:c r="D588" s="20" t="str">
        <x:v>Le traitement d’une eau souillée</x:v>
      </x:c>
      <x:c r="E588" s="25" t="str">
        <x:v>137</x:v>
      </x:c>
      <x:c r="F588" s="25"/>
      <x:c r="G588" s="27"/>
      <x:c r="H588" s="25"/>
      <x:c r="I588" s="25"/>
      <x:c r="J588" s="27"/>
      <x:c r="K588" s="25"/>
      <x:c r="L588" s="25"/>
      <x:c r="M588" s="25"/>
      <x:c r="N588" s="25"/>
      <x:c r="O588" s="26" t="str">
        <x:f>IF(OR(E588="",F588="",I588="",F588=I588,G588="",J588="",H588="",K588="",P588="",Q588="",T588="",U588=""),"Deux avis complets requis",IF(OR(P588&lt;&gt;E588,Q588&lt;&gt;E588),"Versions à harmoniser",IF(COUNTIFS('Corrections'!$B$5:$B$1004,A588,'Corrections'!$F$5:$F$1004,"Critique",'Corrections'!$J$5:$J$1004,"&lt;&gt;Clôturée")+COUNTIFS('Corrections'!$B$5:$B$1004,A588,'Corrections'!$F$5:$F$1004,"Majeure",'Corrections'!$J$5:$J$1004,"&lt;&gt;Clôturée")&gt;0,"Corrections bloquantes",IF(AND(H588="Validé",K588="Validé",ISNUMBER(G588),ISNUMBER(J588),G588&gt;='Mode emploi'!$B$17,J588&gt;='Mode emploi'!$B$17,G588&lt;=100,J588&lt;=100,T588="Proposé à validation",U588="Proposé à validation"),"À confirmer par coordination","Révision ou arbitrage"))))</x:f>
        <x:v>Deux avis complets requis</x:v>
      </x:c>
      <x:c r="P588" s="25"/>
      <x:c r="Q588" s="25"/>
      <x:c r="R588" s="20" t="n">
        <x:v>6</x:v>
      </x:c>
      <x:c r="S588" s="20" t="str">
        <x:v>https://renfo-plus-ci.gwyzail.chatgpt.site/atelier/traitement-eau-souillee-svt-4e-renfo</x:v>
      </x:c>
      <x:c r="T588" s="25"/>
      <x:c r="U588" s="25"/>
    </x:row>
    <x:row r="589" ht="72" customHeight="1">
      <x:c r="A589" s="20" t="str">
        <x:v>maladies-liees-eaux-4e-renfo</x:v>
      </x:c>
      <x:c r="B589" s="20" t="str">
        <x:v>SVT</x:v>
      </x:c>
      <x:c r="C589" s="20" t="str">
        <x:v>4e</x:v>
      </x:c>
      <x:c r="D589" s="20" t="str">
        <x:v>Les maladies liées aux eaux</x:v>
      </x:c>
      <x:c r="E589" s="25" t="str">
        <x:v>137</x:v>
      </x:c>
      <x:c r="F589" s="25"/>
      <x:c r="G589" s="27"/>
      <x:c r="H589" s="25"/>
      <x:c r="I589" s="25"/>
      <x:c r="J589" s="27"/>
      <x:c r="K589" s="25"/>
      <x:c r="L589" s="25"/>
      <x:c r="M589" s="25"/>
      <x:c r="N589" s="25"/>
      <x:c r="O589" s="26" t="str">
        <x:f>IF(OR(E589="",F589="",I589="",F589=I589,G589="",J589="",H589="",K589="",P589="",Q589="",T589="",U589=""),"Deux avis complets requis",IF(OR(P589&lt;&gt;E589,Q589&lt;&gt;E589),"Versions à harmoniser",IF(COUNTIFS('Corrections'!$B$5:$B$1004,A589,'Corrections'!$F$5:$F$1004,"Critique",'Corrections'!$J$5:$J$1004,"&lt;&gt;Clôturée")+COUNTIFS('Corrections'!$B$5:$B$1004,A589,'Corrections'!$F$5:$F$1004,"Majeure",'Corrections'!$J$5:$J$1004,"&lt;&gt;Clôturée")&gt;0,"Corrections bloquantes",IF(AND(H589="Validé",K589="Validé",ISNUMBER(G589),ISNUMBER(J589),G589&gt;='Mode emploi'!$B$17,J589&gt;='Mode emploi'!$B$17,G589&lt;=100,J589&lt;=100,T589="Proposé à validation",U589="Proposé à validation"),"À confirmer par coordination","Révision ou arbitrage"))))</x:f>
        <x:v>Deux avis complets requis</x:v>
      </x:c>
      <x:c r="P589" s="25"/>
      <x:c r="Q589" s="25"/>
      <x:c r="R589" s="20" t="n">
        <x:v>6</x:v>
      </x:c>
      <x:c r="S589" s="20" t="str">
        <x:v>https://renfo-plus-ci.gwyzail.chatgpt.site/atelier/maladies-liees-eaux-4e-renfo</x:v>
      </x:c>
      <x:c r="T589" s="25"/>
      <x:c r="U589" s="25"/>
    </x:row>
    <x:row r="590" ht="72" customHeight="1">
      <x:c r="A590" s="20" t="str">
        <x:v>textures-sols-4e-renfo</x:v>
      </x:c>
      <x:c r="B590" s="20" t="str">
        <x:v>SVT</x:v>
      </x:c>
      <x:c r="C590" s="20" t="str">
        <x:v>4e</x:v>
      </x:c>
      <x:c r="D590" s="20" t="str">
        <x:v>Les textures des sols</x:v>
      </x:c>
      <x:c r="E590" s="25" t="str">
        <x:v>137</x:v>
      </x:c>
      <x:c r="F590" s="25"/>
      <x:c r="G590" s="27"/>
      <x:c r="H590" s="25"/>
      <x:c r="I590" s="25"/>
      <x:c r="J590" s="27"/>
      <x:c r="K590" s="25"/>
      <x:c r="L590" s="25"/>
      <x:c r="M590" s="25"/>
      <x:c r="N590" s="25"/>
      <x:c r="O590" s="26" t="str">
        <x:f>IF(OR(E590="",F590="",I590="",F590=I590,G590="",J590="",H590="",K590="",P590="",Q590="",T590="",U590=""),"Deux avis complets requis",IF(OR(P590&lt;&gt;E590,Q590&lt;&gt;E590),"Versions à harmoniser",IF(COUNTIFS('Corrections'!$B$5:$B$1004,A590,'Corrections'!$F$5:$F$1004,"Critique",'Corrections'!$J$5:$J$1004,"&lt;&gt;Clôturée")+COUNTIFS('Corrections'!$B$5:$B$1004,A590,'Corrections'!$F$5:$F$1004,"Majeure",'Corrections'!$J$5:$J$1004,"&lt;&gt;Clôturée")&gt;0,"Corrections bloquantes",IF(AND(H590="Validé",K590="Validé",ISNUMBER(G590),ISNUMBER(J590),G590&gt;='Mode emploi'!$B$17,J590&gt;='Mode emploi'!$B$17,G590&lt;=100,J590&lt;=100,T590="Proposé à validation",U590="Proposé à validation"),"À confirmer par coordination","Révision ou arbitrage"))))</x:f>
        <x:v>Deux avis complets requis</x:v>
      </x:c>
      <x:c r="P590" s="25"/>
      <x:c r="Q590" s="25"/>
      <x:c r="R590" s="20" t="n">
        <x:v>6</x:v>
      </x:c>
      <x:c r="S590" s="20" t="str">
        <x:v>https://renfo-plus-ci.gwyzail.chatgpt.site/atelier/textures-sols-4e-renfo</x:v>
      </x:c>
      <x:c r="T590" s="25"/>
      <x:c r="U590" s="25"/>
    </x:row>
    <x:row r="591" ht="72" customHeight="1">
      <x:c r="A591" s="20" t="str">
        <x:v>transformations-puberte-4e-renfo</x:v>
      </x:c>
      <x:c r="B591" s="20" t="str">
        <x:v>SVT</x:v>
      </x:c>
      <x:c r="C591" s="20" t="str">
        <x:v>4e</x:v>
      </x:c>
      <x:c r="D591" s="20" t="str">
        <x:v>Les transformations à la puberté</x:v>
      </x:c>
      <x:c r="E591" s="25" t="str">
        <x:v>137</x:v>
      </x:c>
      <x:c r="F591" s="25"/>
      <x:c r="G591" s="27"/>
      <x:c r="H591" s="25"/>
      <x:c r="I591" s="25"/>
      <x:c r="J591" s="27"/>
      <x:c r="K591" s="25"/>
      <x:c r="L591" s="25"/>
      <x:c r="M591" s="25"/>
      <x:c r="N591" s="25"/>
      <x:c r="O591" s="26" t="str">
        <x:f>IF(OR(E591="",F591="",I591="",F591=I591,G591="",J591="",H591="",K591="",P591="",Q591="",T591="",U591=""),"Deux avis complets requis",IF(OR(P591&lt;&gt;E591,Q591&lt;&gt;E591),"Versions à harmoniser",IF(COUNTIFS('Corrections'!$B$5:$B$1004,A591,'Corrections'!$F$5:$F$1004,"Critique",'Corrections'!$J$5:$J$1004,"&lt;&gt;Clôturée")+COUNTIFS('Corrections'!$B$5:$B$1004,A591,'Corrections'!$F$5:$F$1004,"Majeure",'Corrections'!$J$5:$J$1004,"&lt;&gt;Clôturée")&gt;0,"Corrections bloquantes",IF(AND(H591="Validé",K591="Validé",ISNUMBER(G591),ISNUMBER(J591),G591&gt;='Mode emploi'!$B$17,J591&gt;='Mode emploi'!$B$17,G591&lt;=100,J591&lt;=100,T591="Proposé à validation",U591="Proposé à validation"),"À confirmer par coordination","Révision ou arbitrage"))))</x:f>
        <x:v>Deux avis complets requis</x:v>
      </x:c>
      <x:c r="P591" s="25"/>
      <x:c r="Q591" s="25"/>
      <x:c r="R591" s="20" t="n">
        <x:v>6</x:v>
      </x:c>
      <x:c r="S591" s="20" t="str">
        <x:v>https://renfo-plus-ci.gwyzail.chatgpt.site/atelier/transformations-puberte-4e-renfo</x:v>
      </x:c>
      <x:c r="T591" s="25"/>
      <x:c r="U591" s="25"/>
    </x:row>
    <x:row r="592" ht="72" customHeight="1">
      <x:c r="A592" s="20" t="str">
        <x:v>prevention-maladies-eaux-4e-renfo</x:v>
      </x:c>
      <x:c r="B592" s="20" t="str">
        <x:v>SVT</x:v>
      </x:c>
      <x:c r="C592" s="20" t="str">
        <x:v>4e</x:v>
      </x:c>
      <x:c r="D592" s="20" t="str">
        <x:v>Prévenir les maladies liées aux eaux</x:v>
      </x:c>
      <x:c r="E592" s="25" t="str">
        <x:v>137</x:v>
      </x:c>
      <x:c r="F592" s="25"/>
      <x:c r="G592" s="27"/>
      <x:c r="H592" s="25"/>
      <x:c r="I592" s="25"/>
      <x:c r="J592" s="27"/>
      <x:c r="K592" s="25"/>
      <x:c r="L592" s="25"/>
      <x:c r="M592" s="25"/>
      <x:c r="N592" s="25"/>
      <x:c r="O592" s="26" t="str">
        <x:f>IF(OR(E592="",F592="",I592="",F592=I592,G592="",J592="",H592="",K592="",P592="",Q592="",T592="",U592=""),"Deux avis complets requis",IF(OR(P592&lt;&gt;E592,Q592&lt;&gt;E592),"Versions à harmoniser",IF(COUNTIFS('Corrections'!$B$5:$B$1004,A592,'Corrections'!$F$5:$F$1004,"Critique",'Corrections'!$J$5:$J$1004,"&lt;&gt;Clôturée")+COUNTIFS('Corrections'!$B$5:$B$1004,A592,'Corrections'!$F$5:$F$1004,"Majeure",'Corrections'!$J$5:$J$1004,"&lt;&gt;Clôturée")&gt;0,"Corrections bloquantes",IF(AND(H592="Validé",K592="Validé",ISNUMBER(G592),ISNUMBER(J592),G592&gt;='Mode emploi'!$B$17,J592&gt;='Mode emploi'!$B$17,G592&lt;=100,J592&lt;=100,T592="Proposé à validation",U592="Proposé à validation"),"À confirmer par coordination","Révision ou arbitrage"))))</x:f>
        <x:v>Deux avis complets requis</x:v>
      </x:c>
      <x:c r="P592" s="25"/>
      <x:c r="Q592" s="25"/>
      <x:c r="R592" s="20" t="n">
        <x:v>6</x:v>
      </x:c>
      <x:c r="S592" s="20" t="str">
        <x:v>https://renfo-plus-ci.gwyzail.chatgpt.site/atelier/prevention-maladies-eaux-4e-renfo</x:v>
      </x:c>
      <x:c r="T592" s="25"/>
      <x:c r="U592" s="25"/>
    </x:row>
    <x:row r="593" ht="72" customHeight="1">
      <x:c r="A593" s="20" t="str">
        <x:v>nutrition-invertebres-5e-renfo</x:v>
      </x:c>
      <x:c r="B593" s="20" t="str">
        <x:v>SVT</x:v>
      </x:c>
      <x:c r="C593" s="20" t="str">
        <x:v>5e</x:v>
      </x:c>
      <x:c r="D593" s="20" t="str">
        <x:v>Appareils buccaux et nutrition des insectes</x:v>
      </x:c>
      <x:c r="E593" s="25" t="str">
        <x:v>137</x:v>
      </x:c>
      <x:c r="F593" s="25"/>
      <x:c r="G593" s="27"/>
      <x:c r="H593" s="25"/>
      <x:c r="I593" s="25"/>
      <x:c r="J593" s="27"/>
      <x:c r="K593" s="25"/>
      <x:c r="L593" s="25"/>
      <x:c r="M593" s="25"/>
      <x:c r="N593" s="25"/>
      <x:c r="O593" s="26" t="str">
        <x:f>IF(OR(E593="",F593="",I593="",F593=I593,G593="",J593="",H593="",K593="",P593="",Q593="",T593="",U593=""),"Deux avis complets requis",IF(OR(P593&lt;&gt;E593,Q593&lt;&gt;E593),"Versions à harmoniser",IF(COUNTIFS('Corrections'!$B$5:$B$1004,A593,'Corrections'!$F$5:$F$1004,"Critique",'Corrections'!$J$5:$J$1004,"&lt;&gt;Clôturée")+COUNTIFS('Corrections'!$B$5:$B$1004,A593,'Corrections'!$F$5:$F$1004,"Majeure",'Corrections'!$J$5:$J$1004,"&lt;&gt;Clôturée")&gt;0,"Corrections bloquantes",IF(AND(H593="Validé",K593="Validé",ISNUMBER(G593),ISNUMBER(J593),G593&gt;='Mode emploi'!$B$17,J593&gt;='Mode emploi'!$B$17,G593&lt;=100,J593&lt;=100,T593="Proposé à validation",U593="Proposé à validation"),"À confirmer par coordination","Révision ou arbitrage"))))</x:f>
        <x:v>Deux avis complets requis</x:v>
      </x:c>
      <x:c r="P593" s="25"/>
      <x:c r="Q593" s="25"/>
      <x:c r="R593" s="20" t="n">
        <x:v>6</x:v>
      </x:c>
      <x:c r="S593" s="20" t="str">
        <x:v>https://renfo-plus-ci.gwyzail.chatgpt.site/atelier/nutrition-invertebres-5e-renfo</x:v>
      </x:c>
      <x:c r="T593" s="25"/>
      <x:c r="U593" s="25"/>
    </x:row>
    <x:row r="594" ht="72" customHeight="1">
      <x:c r="A594" s="20" t="str">
        <x:v>proliferation-criquets-5e-renfo</x:v>
      </x:c>
      <x:c r="B594" s="20" t="str">
        <x:v>SVT</x:v>
      </x:c>
      <x:c r="C594" s="20" t="str">
        <x:v>5e</x:v>
      </x:c>
      <x:c r="D594" s="20" t="str">
        <x:v>Conséquences de la prolifération des criquets</x:v>
      </x:c>
      <x:c r="E594" s="25" t="str">
        <x:v>137</x:v>
      </x:c>
      <x:c r="F594" s="25"/>
      <x:c r="G594" s="27"/>
      <x:c r="H594" s="25"/>
      <x:c r="I594" s="25"/>
      <x:c r="J594" s="27"/>
      <x:c r="K594" s="25"/>
      <x:c r="L594" s="25"/>
      <x:c r="M594" s="25"/>
      <x:c r="N594" s="25"/>
      <x:c r="O594" s="26" t="str">
        <x:f>IF(OR(E594="",F594="",I594="",F594=I594,G594="",J594="",H594="",K594="",P594="",Q594="",T594="",U594=""),"Deux avis complets requis",IF(OR(P594&lt;&gt;E594,Q594&lt;&gt;E594),"Versions à harmoniser",IF(COUNTIFS('Corrections'!$B$5:$B$1004,A594,'Corrections'!$F$5:$F$1004,"Critique",'Corrections'!$J$5:$J$1004,"&lt;&gt;Clôturée")+COUNTIFS('Corrections'!$B$5:$B$1004,A594,'Corrections'!$F$5:$F$1004,"Majeure",'Corrections'!$J$5:$J$1004,"&lt;&gt;Clôturée")&gt;0,"Corrections bloquantes",IF(AND(H594="Validé",K594="Validé",ISNUMBER(G594),ISNUMBER(J594),G594&gt;='Mode emploi'!$B$17,J594&gt;='Mode emploi'!$B$17,G594&lt;=100,J594&lt;=100,T594="Proposé à validation",U594="Proposé à validation"),"À confirmer par coordination","Révision ou arbitrage"))))</x:f>
        <x:v>Deux avis complets requis</x:v>
      </x:c>
      <x:c r="P594" s="25"/>
      <x:c r="Q594" s="25"/>
      <x:c r="R594" s="20" t="n">
        <x:v>6</x:v>
      </x:c>
      <x:c r="S594" s="20" t="str">
        <x:v>https://renfo-plus-ci.gwyzail.chatgpt.site/atelier/proliferation-criquets-5e-renfo</x:v>
      </x:c>
      <x:c r="T594" s="25"/>
      <x:c r="U594" s="25"/>
    </x:row>
    <x:row r="595" ht="72" customHeight="1">
      <x:c r="A595" s="20" t="str">
        <x:v>croissance-insectes-5e-renfo</x:v>
      </x:c>
      <x:c r="B595" s="20" t="str">
        <x:v>SVT</x:v>
      </x:c>
      <x:c r="C595" s="20" t="str">
        <x:v>5e</x:v>
      </x:c>
      <x:c r="D595" s="20" t="str">
        <x:v>Croissance et métamorphoses des insectes</x:v>
      </x:c>
      <x:c r="E595" s="25" t="str">
        <x:v>137</x:v>
      </x:c>
      <x:c r="F595" s="25"/>
      <x:c r="G595" s="27"/>
      <x:c r="H595" s="25"/>
      <x:c r="I595" s="25"/>
      <x:c r="J595" s="27"/>
      <x:c r="K595" s="25"/>
      <x:c r="L595" s="25"/>
      <x:c r="M595" s="25"/>
      <x:c r="N595" s="25"/>
      <x:c r="O595" s="26" t="str">
        <x:f>IF(OR(E595="",F595="",I595="",F595=I595,G595="",J595="",H595="",K595="",P595="",Q595="",T595="",U595=""),"Deux avis complets requis",IF(OR(P595&lt;&gt;E595,Q595&lt;&gt;E595),"Versions à harmoniser",IF(COUNTIFS('Corrections'!$B$5:$B$1004,A595,'Corrections'!$F$5:$F$1004,"Critique",'Corrections'!$J$5:$J$1004,"&lt;&gt;Clôturée")+COUNTIFS('Corrections'!$B$5:$B$1004,A595,'Corrections'!$F$5:$F$1004,"Majeure",'Corrections'!$J$5:$J$1004,"&lt;&gt;Clôturée")&gt;0,"Corrections bloquantes",IF(AND(H595="Validé",K595="Validé",ISNUMBER(G595),ISNUMBER(J595),G595&gt;='Mode emploi'!$B$17,J595&gt;='Mode emploi'!$B$17,G595&lt;=100,J595&lt;=100,T595="Proposé à validation",U595="Proposé à validation"),"À confirmer par coordination","Révision ou arbitrage"))))</x:f>
        <x:v>Deux avis complets requis</x:v>
      </x:c>
      <x:c r="P595" s="25"/>
      <x:c r="Q595" s="25"/>
      <x:c r="R595" s="20" t="n">
        <x:v>6</x:v>
      </x:c>
      <x:c r="S595" s="20" t="str">
        <x:v>https://renfo-plus-ci.gwyzail.chatgpt.site/atelier/croissance-insectes-5e-renfo</x:v>
      </x:c>
      <x:c r="T595" s="25"/>
      <x:c r="U595" s="25"/>
    </x:row>
    <x:row r="596" ht="72" customHeight="1">
      <x:c r="A596" s="20" t="str">
        <x:v>croissance-escargot-5e-renfo</x:v>
      </x:c>
      <x:c r="B596" s="20" t="str">
        <x:v>SVT</x:v>
      </x:c>
      <x:c r="C596" s="20" t="str">
        <x:v>5e</x:v>
      </x:c>
      <x:c r="D596" s="20" t="str">
        <x:v>La croissance de l’escargot</x:v>
      </x:c>
      <x:c r="E596" s="25" t="str">
        <x:v>137</x:v>
      </x:c>
      <x:c r="F596" s="25"/>
      <x:c r="G596" s="27"/>
      <x:c r="H596" s="25"/>
      <x:c r="I596" s="25"/>
      <x:c r="J596" s="27"/>
      <x:c r="K596" s="25"/>
      <x:c r="L596" s="25"/>
      <x:c r="M596" s="25"/>
      <x:c r="N596" s="25"/>
      <x:c r="O596" s="26" t="str">
        <x:f>IF(OR(E596="",F596="",I596="",F596=I596,G596="",J596="",H596="",K596="",P596="",Q596="",T596="",U596=""),"Deux avis complets requis",IF(OR(P596&lt;&gt;E596,Q596&lt;&gt;E596),"Versions à harmoniser",IF(COUNTIFS('Corrections'!$B$5:$B$1004,A596,'Corrections'!$F$5:$F$1004,"Critique",'Corrections'!$J$5:$J$1004,"&lt;&gt;Clôturée")+COUNTIFS('Corrections'!$B$5:$B$1004,A596,'Corrections'!$F$5:$F$1004,"Majeure",'Corrections'!$J$5:$J$1004,"&lt;&gt;Clôturée")&gt;0,"Corrections bloquantes",IF(AND(H596="Validé",K596="Validé",ISNUMBER(G596),ISNUMBER(J596),G596&gt;='Mode emploi'!$B$17,J596&gt;='Mode emploi'!$B$17,G596&lt;=100,J596&lt;=100,T596="Proposé à validation",U596="Proposé à validation"),"À confirmer par coordination","Révision ou arbitrage"))))</x:f>
        <x:v>Deux avis complets requis</x:v>
      </x:c>
      <x:c r="P596" s="25"/>
      <x:c r="Q596" s="25"/>
      <x:c r="R596" s="20" t="n">
        <x:v>6</x:v>
      </x:c>
      <x:c r="S596" s="20" t="str">
        <x:v>https://renfo-plus-ci.gwyzail.chatgpt.site/atelier/croissance-escargot-5e-renfo</x:v>
      </x:c>
      <x:c r="T596" s="25"/>
      <x:c r="U596" s="25"/>
    </x:row>
    <x:row r="597" ht="72" customHeight="1">
      <x:c r="A597" s="20" t="str">
        <x:v>champignons-reproduction-5e-renfo</x:v>
      </x:c>
      <x:c r="B597" s="20" t="str">
        <x:v>SVT</x:v>
      </x:c>
      <x:c r="C597" s="20" t="str">
        <x:v>5e</x:v>
      </x:c>
      <x:c r="D597" s="20" t="str">
        <x:v>La reproduction des champignons à chapeau</x:v>
      </x:c>
      <x:c r="E597" s="25" t="str">
        <x:v>137</x:v>
      </x:c>
      <x:c r="F597" s="25"/>
      <x:c r="G597" s="27"/>
      <x:c r="H597" s="25"/>
      <x:c r="I597" s="25"/>
      <x:c r="J597" s="27"/>
      <x:c r="K597" s="25"/>
      <x:c r="L597" s="25"/>
      <x:c r="M597" s="25"/>
      <x:c r="N597" s="25"/>
      <x:c r="O597" s="26" t="str">
        <x:f>IF(OR(E597="",F597="",I597="",F597=I597,G597="",J597="",H597="",K597="",P597="",Q597="",T597="",U597=""),"Deux avis complets requis",IF(OR(P597&lt;&gt;E597,Q597&lt;&gt;E597),"Versions à harmoniser",IF(COUNTIFS('Corrections'!$B$5:$B$1004,A597,'Corrections'!$F$5:$F$1004,"Critique",'Corrections'!$J$5:$J$1004,"&lt;&gt;Clôturée")+COUNTIFS('Corrections'!$B$5:$B$1004,A597,'Corrections'!$F$5:$F$1004,"Majeure",'Corrections'!$J$5:$J$1004,"&lt;&gt;Clôturée")&gt;0,"Corrections bloquantes",IF(AND(H597="Validé",K597="Validé",ISNUMBER(G597),ISNUMBER(J597),G597&gt;='Mode emploi'!$B$17,J597&gt;='Mode emploi'!$B$17,G597&lt;=100,J597&lt;=100,T597="Proposé à validation",U597="Proposé à validation"),"À confirmer par coordination","Révision ou arbitrage"))))</x:f>
        <x:v>Deux avis complets requis</x:v>
      </x:c>
      <x:c r="P597" s="25"/>
      <x:c r="Q597" s="25"/>
      <x:c r="R597" s="20" t="n">
        <x:v>6</x:v>
      </x:c>
      <x:c r="S597" s="20" t="str">
        <x:v>https://renfo-plus-ci.gwyzail.chatgpt.site/atelier/champignons-reproduction-5e-renfo</x:v>
      </x:c>
      <x:c r="T597" s="25"/>
      <x:c r="U597" s="25"/>
    </x:row>
    <x:row r="598" ht="72" customHeight="1">
      <x:c r="A598" s="20" t="str">
        <x:v>moustiques-consequences-5e-renfo</x:v>
      </x:c>
      <x:c r="B598" s="20" t="str">
        <x:v>SVT</x:v>
      </x:c>
      <x:c r="C598" s="20" t="str">
        <x:v>5e</x:v>
      </x:c>
      <x:c r="D598" s="20" t="str">
        <x:v>Moustiques, transmission et conséquences</x:v>
      </x:c>
      <x:c r="E598" s="25" t="str">
        <x:v>137</x:v>
      </x:c>
      <x:c r="F598" s="25"/>
      <x:c r="G598" s="27"/>
      <x:c r="H598" s="25"/>
      <x:c r="I598" s="25"/>
      <x:c r="J598" s="27"/>
      <x:c r="K598" s="25"/>
      <x:c r="L598" s="25"/>
      <x:c r="M598" s="25"/>
      <x:c r="N598" s="25"/>
      <x:c r="O598" s="26" t="str">
        <x:f>IF(OR(E598="",F598="",I598="",F598=I598,G598="",J598="",H598="",K598="",P598="",Q598="",T598="",U598=""),"Deux avis complets requis",IF(OR(P598&lt;&gt;E598,Q598&lt;&gt;E598),"Versions à harmoniser",IF(COUNTIFS('Corrections'!$B$5:$B$1004,A598,'Corrections'!$F$5:$F$1004,"Critique",'Corrections'!$J$5:$J$1004,"&lt;&gt;Clôturée")+COUNTIFS('Corrections'!$B$5:$B$1004,A598,'Corrections'!$F$5:$F$1004,"Majeure",'Corrections'!$J$5:$J$1004,"&lt;&gt;Clôturée")&gt;0,"Corrections bloquantes",IF(AND(H598="Validé",K598="Validé",ISNUMBER(G598),ISNUMBER(J598),G598&gt;='Mode emploi'!$B$17,J598&gt;='Mode emploi'!$B$17,G598&lt;=100,J598&lt;=100,T598="Proposé à validation",U598="Proposé à validation"),"À confirmer par coordination","Révision ou arbitrage"))))</x:f>
        <x:v>Deux avis complets requis</x:v>
      </x:c>
      <x:c r="P598" s="25"/>
      <x:c r="Q598" s="25"/>
      <x:c r="R598" s="20" t="n">
        <x:v>6</x:v>
      </x:c>
      <x:c r="S598" s="20" t="str">
        <x:v>https://renfo-plus-ci.gwyzail.chatgpt.site/atelier/moustiques-consequences-5e-renfo</x:v>
      </x:c>
      <x:c r="T598" s="25"/>
      <x:c r="U598" s="25"/>
    </x:row>
    <x:row r="599" ht="72" customHeight="1">
      <x:c r="A599" s="20" t="str">
        <x:v>nutrition-champignons-5e-renfo</x:v>
      </x:c>
      <x:c r="B599" s="20" t="str">
        <x:v>SVT</x:v>
      </x:c>
      <x:c r="C599" s="20" t="str">
        <x:v>5e</x:v>
      </x:c>
      <x:c r="D599" s="20" t="str">
        <x:v>Nutrition des organismes sans chlorophylle : les champignons</x:v>
      </x:c>
      <x:c r="E599" s="25" t="str">
        <x:v>137</x:v>
      </x:c>
      <x:c r="F599" s="25"/>
      <x:c r="G599" s="27"/>
      <x:c r="H599" s="25"/>
      <x:c r="I599" s="25"/>
      <x:c r="J599" s="27"/>
      <x:c r="K599" s="25"/>
      <x:c r="L599" s="25"/>
      <x:c r="M599" s="25"/>
      <x:c r="N599" s="25"/>
      <x:c r="O599" s="26" t="str">
        <x:f>IF(OR(E599="",F599="",I599="",F599=I599,G599="",J599="",H599="",K599="",P599="",Q599="",T599="",U599=""),"Deux avis complets requis",IF(OR(P599&lt;&gt;E599,Q599&lt;&gt;E599),"Versions à harmoniser",IF(COUNTIFS('Corrections'!$B$5:$B$1004,A599,'Corrections'!$F$5:$F$1004,"Critique",'Corrections'!$J$5:$J$1004,"&lt;&gt;Clôturée")+COUNTIFS('Corrections'!$B$5:$B$1004,A599,'Corrections'!$F$5:$F$1004,"Majeure",'Corrections'!$J$5:$J$1004,"&lt;&gt;Clôturée")&gt;0,"Corrections bloquantes",IF(AND(H599="Validé",K599="Validé",ISNUMBER(G599),ISNUMBER(J599),G599&gt;='Mode emploi'!$B$17,J599&gt;='Mode emploi'!$B$17,G599&lt;=100,J599&lt;=100,T599="Proposé à validation",U599="Proposé à validation"),"À confirmer par coordination","Révision ou arbitrage"))))</x:f>
        <x:v>Deux avis complets requis</x:v>
      </x:c>
      <x:c r="P599" s="25"/>
      <x:c r="Q599" s="25"/>
      <x:c r="R599" s="20" t="n">
        <x:v>6</x:v>
      </x:c>
      <x:c r="S599" s="20" t="str">
        <x:v>https://renfo-plus-ci.gwyzail.chatgpt.site/atelier/nutrition-champignons-5e-renfo</x:v>
      </x:c>
      <x:c r="T599" s="25"/>
      <x:c r="U599" s="25"/>
    </x:row>
    <x:row r="600" ht="72" customHeight="1">
      <x:c r="A600" s="20" t="str">
        <x:v>prevention-insectes-5e-renfo</x:v>
      </x:c>
      <x:c r="B600" s="20" t="str">
        <x:v>SVT</x:v>
      </x:c>
      <x:c r="C600" s="20" t="str">
        <x:v>5e</x:v>
      </x:c>
      <x:c r="D600" s="20" t="str">
        <x:v>Prévenir les risques liés aux criquets et moustiques</x:v>
      </x:c>
      <x:c r="E600" s="25" t="str">
        <x:v>137</x:v>
      </x:c>
      <x:c r="F600" s="25"/>
      <x:c r="G600" s="27"/>
      <x:c r="H600" s="25"/>
      <x:c r="I600" s="25"/>
      <x:c r="J600" s="27"/>
      <x:c r="K600" s="25"/>
      <x:c r="L600" s="25"/>
      <x:c r="M600" s="25"/>
      <x:c r="N600" s="25"/>
      <x:c r="O600" s="26" t="str">
        <x:f>IF(OR(E600="",F600="",I600="",F600=I600,G600="",J600="",H600="",K600="",P600="",Q600="",T600="",U600=""),"Deux avis complets requis",IF(OR(P600&lt;&gt;E600,Q600&lt;&gt;E600),"Versions à harmoniser",IF(COUNTIFS('Corrections'!$B$5:$B$1004,A600,'Corrections'!$F$5:$F$1004,"Critique",'Corrections'!$J$5:$J$1004,"&lt;&gt;Clôturée")+COUNTIFS('Corrections'!$B$5:$B$1004,A600,'Corrections'!$F$5:$F$1004,"Majeure",'Corrections'!$J$5:$J$1004,"&lt;&gt;Clôturée")&gt;0,"Corrections bloquantes",IF(AND(H600="Validé",K600="Validé",ISNUMBER(G600),ISNUMBER(J600),G600&gt;='Mode emploi'!$B$17,J600&gt;='Mode emploi'!$B$17,G600&lt;=100,J600&lt;=100,T600="Proposé à validation",U600="Proposé à validation"),"À confirmer par coordination","Révision ou arbitrage"))))</x:f>
        <x:v>Deux avis complets requis</x:v>
      </x:c>
      <x:c r="P600" s="25"/>
      <x:c r="Q600" s="25"/>
      <x:c r="R600" s="20" t="n">
        <x:v>6</x:v>
      </x:c>
      <x:c r="S600" s="20" t="str">
        <x:v>https://renfo-plus-ci.gwyzail.chatgpt.site/atelier/prevention-insectes-5e-renfo</x:v>
      </x:c>
      <x:c r="T600" s="25"/>
      <x:c r="U600" s="25"/>
    </x:row>
    <x:row r="601" ht="72" customHeight="1">
      <x:c r="A601" s="20" t="str">
        <x:v>aliments-croissance-vertebres-6e-renfo</x:v>
      </x:c>
      <x:c r="B601" s="20" t="str">
        <x:v>SVT</x:v>
      </x:c>
      <x:c r="C601" s="20" t="str">
        <x:v>6e</x:v>
      </x:c>
      <x:c r="D601" s="20" t="str">
        <x:v>L’influence des aliments sur la croissance des vertébrés</x:v>
      </x:c>
      <x:c r="E601" s="25" t="str">
        <x:v>137</x:v>
      </x:c>
      <x:c r="F601" s="25"/>
      <x:c r="G601" s="27"/>
      <x:c r="H601" s="25"/>
      <x:c r="I601" s="25"/>
      <x:c r="J601" s="27"/>
      <x:c r="K601" s="25"/>
      <x:c r="L601" s="25"/>
      <x:c r="M601" s="25"/>
      <x:c r="N601" s="25"/>
      <x:c r="O601" s="26" t="str">
        <x:f>IF(OR(E601="",F601="",I601="",F601=I601,G601="",J601="",H601="",K601="",P601="",Q601="",T601="",U601=""),"Deux avis complets requis",IF(OR(P601&lt;&gt;E601,Q601&lt;&gt;E601),"Versions à harmoniser",IF(COUNTIFS('Corrections'!$B$5:$B$1004,A601,'Corrections'!$F$5:$F$1004,"Critique",'Corrections'!$J$5:$J$1004,"&lt;&gt;Clôturée")+COUNTIFS('Corrections'!$B$5:$B$1004,A601,'Corrections'!$F$5:$F$1004,"Majeure",'Corrections'!$J$5:$J$1004,"&lt;&gt;Clôturée")&gt;0,"Corrections bloquantes",IF(AND(H601="Validé",K601="Validé",ISNUMBER(G601),ISNUMBER(J601),G601&gt;='Mode emploi'!$B$17,J601&gt;='Mode emploi'!$B$17,G601&lt;=100,J601&lt;=100,T601="Proposé à validation",U601="Proposé à validation"),"À confirmer par coordination","Révision ou arbitrage"))))</x:f>
        <x:v>Deux avis complets requis</x:v>
      </x:c>
      <x:c r="P601" s="25"/>
      <x:c r="Q601" s="25"/>
      <x:c r="R601" s="20" t="n">
        <x:v>6</x:v>
      </x:c>
      <x:c r="S601" s="20" t="str">
        <x:v>https://renfo-plus-ci.gwyzail.chatgpt.site/atelier/aliments-croissance-vertebres-6e-renfo</x:v>
      </x:c>
      <x:c r="T601" s="25"/>
      <x:c r="U601" s="25"/>
    </x:row>
    <x:row r="602" ht="72" customHeight="1">
      <x:c r="A602" s="20" t="str">
        <x:v>formation-graine-6e-renfo</x:v>
      </x:c>
      <x:c r="B602" s="20" t="str">
        <x:v>SVT</x:v>
      </x:c>
      <x:c r="C602" s="20" t="str">
        <x:v>6e</x:v>
      </x:c>
      <x:c r="D602" s="20" t="str">
        <x:v>La formation de la graine</x:v>
      </x:c>
      <x:c r="E602" s="25" t="str">
        <x:v>137</x:v>
      </x:c>
      <x:c r="F602" s="25"/>
      <x:c r="G602" s="27"/>
      <x:c r="H602" s="25"/>
      <x:c r="I602" s="25"/>
      <x:c r="J602" s="27"/>
      <x:c r="K602" s="25"/>
      <x:c r="L602" s="25"/>
      <x:c r="M602" s="25"/>
      <x:c r="N602" s="25"/>
      <x:c r="O602" s="26" t="str">
        <x:f>IF(OR(E602="",F602="",I602="",F602=I602,G602="",J602="",H602="",K602="",P602="",Q602="",T602="",U602=""),"Deux avis complets requis",IF(OR(P602&lt;&gt;E602,Q602&lt;&gt;E602),"Versions à harmoniser",IF(COUNTIFS('Corrections'!$B$5:$B$1004,A602,'Corrections'!$F$5:$F$1004,"Critique",'Corrections'!$J$5:$J$1004,"&lt;&gt;Clôturée")+COUNTIFS('Corrections'!$B$5:$B$1004,A602,'Corrections'!$F$5:$F$1004,"Majeure",'Corrections'!$J$5:$J$1004,"&lt;&gt;Clôturée")&gt;0,"Corrections bloquantes",IF(AND(H602="Validé",K602="Validé",ISNUMBER(G602),ISNUMBER(J602),G602&gt;='Mode emploi'!$B$17,J602&gt;='Mode emploi'!$B$17,G602&lt;=100,J602&lt;=100,T602="Proposé à validation",U602="Proposé à validation"),"À confirmer par coordination","Révision ou arbitrage"))))</x:f>
        <x:v>Deux avis complets requis</x:v>
      </x:c>
      <x:c r="P602" s="25"/>
      <x:c r="Q602" s="25"/>
      <x:c r="R602" s="20" t="n">
        <x:v>6</x:v>
      </x:c>
      <x:c r="S602" s="20" t="str">
        <x:v>https://renfo-plus-ci.gwyzail.chatgpt.site/atelier/formation-graine-6e-renfo</x:v>
      </x:c>
      <x:c r="T602" s="25"/>
      <x:c r="U602" s="25"/>
    </x:row>
    <x:row r="603" ht="72" customHeight="1">
      <x:c r="A603" s="20" t="str">
        <x:v>germination-graines-6e-renfo</x:v>
      </x:c>
      <x:c r="B603" s="20" t="str">
        <x:v>SVT</x:v>
      </x:c>
      <x:c r="C603" s="20" t="str">
        <x:v>6e</x:v>
      </x:c>
      <x:c r="D603" s="20" t="str">
        <x:v>La germination des graines</x:v>
      </x:c>
      <x:c r="E603" s="25" t="str">
        <x:v>137</x:v>
      </x:c>
      <x:c r="F603" s="25"/>
      <x:c r="G603" s="27"/>
      <x:c r="H603" s="25"/>
      <x:c r="I603" s="25"/>
      <x:c r="J603" s="27"/>
      <x:c r="K603" s="25"/>
      <x:c r="L603" s="25"/>
      <x:c r="M603" s="25"/>
      <x:c r="N603" s="25"/>
      <x:c r="O603" s="26" t="str">
        <x:f>IF(OR(E603="",F603="",I603="",F603=I603,G603="",J603="",H603="",K603="",P603="",Q603="",T603="",U603=""),"Deux avis complets requis",IF(OR(P603&lt;&gt;E603,Q603&lt;&gt;E603),"Versions à harmoniser",IF(COUNTIFS('Corrections'!$B$5:$B$1004,A603,'Corrections'!$F$5:$F$1004,"Critique",'Corrections'!$J$5:$J$1004,"&lt;&gt;Clôturée")+COUNTIFS('Corrections'!$B$5:$B$1004,A603,'Corrections'!$F$5:$F$1004,"Majeure",'Corrections'!$J$5:$J$1004,"&lt;&gt;Clôturée")&gt;0,"Corrections bloquantes",IF(AND(H603="Validé",K603="Validé",ISNUMBER(G603),ISNUMBER(J603),G603&gt;='Mode emploi'!$B$17,J603&gt;='Mode emploi'!$B$17,G603&lt;=100,J603&lt;=100,T603="Proposé à validation",U603="Proposé à validation"),"À confirmer par coordination","Révision ou arbitrage"))))</x:f>
        <x:v>Deux avis complets requis</x:v>
      </x:c>
      <x:c r="P603" s="25"/>
      <x:c r="Q603" s="25"/>
      <x:c r="R603" s="20" t="n">
        <x:v>6</x:v>
      </x:c>
      <x:c r="S603" s="20" t="str">
        <x:v>https://renfo-plus-ci.gwyzail.chatgpt.site/atelier/germination-graines-6e-renfo</x:v>
      </x:c>
      <x:c r="T603" s="25"/>
      <x:c r="U603" s="25"/>
    </x:row>
    <x:row r="604" ht="72" customHeight="1">
      <x:c r="A604" s="20" t="str">
        <x:v>preservation-environnement-6e-renfo</x:v>
      </x:c>
      <x:c r="B604" s="20" t="str">
        <x:v>SVT</x:v>
      </x:c>
      <x:c r="C604" s="20" t="str">
        <x:v>6e</x:v>
      </x:c>
      <x:c r="D604" s="20" t="str">
        <x:v>La lutte contre la dégradation de l’environnement</x:v>
      </x:c>
      <x:c r="E604" s="25" t="str">
        <x:v>137</x:v>
      </x:c>
      <x:c r="F604" s="25"/>
      <x:c r="G604" s="27"/>
      <x:c r="H604" s="25"/>
      <x:c r="I604" s="25"/>
      <x:c r="J604" s="27"/>
      <x:c r="K604" s="25"/>
      <x:c r="L604" s="25"/>
      <x:c r="M604" s="25"/>
      <x:c r="N604" s="25"/>
      <x:c r="O604" s="26" t="str">
        <x:f>IF(OR(E604="",F604="",I604="",F604=I604,G604="",J604="",H604="",K604="",P604="",Q604="",T604="",U604=""),"Deux avis complets requis",IF(OR(P604&lt;&gt;E604,Q604&lt;&gt;E604),"Versions à harmoniser",IF(COUNTIFS('Corrections'!$B$5:$B$1004,A604,'Corrections'!$F$5:$F$1004,"Critique",'Corrections'!$J$5:$J$1004,"&lt;&gt;Clôturée")+COUNTIFS('Corrections'!$B$5:$B$1004,A604,'Corrections'!$F$5:$F$1004,"Majeure",'Corrections'!$J$5:$J$1004,"&lt;&gt;Clôturée")&gt;0,"Corrections bloquantes",IF(AND(H604="Validé",K604="Validé",ISNUMBER(G604),ISNUMBER(J604),G604&gt;='Mode emploi'!$B$17,J604&gt;='Mode emploi'!$B$17,G604&lt;=100,J604&lt;=100,T604="Proposé à validation",U604="Proposé à validation"),"À confirmer par coordination","Révision ou arbitrage"))))</x:f>
        <x:v>Deux avis complets requis</x:v>
      </x:c>
      <x:c r="P604" s="25"/>
      <x:c r="Q604" s="25"/>
      <x:c r="R604" s="20" t="n">
        <x:v>6</x:v>
      </x:c>
      <x:c r="S604" s="20" t="str">
        <x:v>https://renfo-plus-ci.gwyzail.chatgpt.site/atelier/preservation-environnement-6e-renfo</x:v>
      </x:c>
      <x:c r="T604" s="25"/>
      <x:c r="U604" s="25"/>
    </x:row>
    <x:row r="605" ht="72" customHeight="1">
      <x:c r="A605" s="20" t="str">
        <x:v>reproduction-mammiferes-6e-renfo</x:v>
      </x:c>
      <x:c r="B605" s="20" t="str">
        <x:v>SVT</x:v>
      </x:c>
      <x:c r="C605" s="20" t="str">
        <x:v>6e</x:v>
      </x:c>
      <x:c r="D605" s="20" t="str">
        <x:v>La reproduction chez les mammifères</x:v>
      </x:c>
      <x:c r="E605" s="25" t="str">
        <x:v>137</x:v>
      </x:c>
      <x:c r="F605" s="25"/>
      <x:c r="G605" s="27"/>
      <x:c r="H605" s="25"/>
      <x:c r="I605" s="25"/>
      <x:c r="J605" s="27"/>
      <x:c r="K605" s="25"/>
      <x:c r="L605" s="25"/>
      <x:c r="M605" s="25"/>
      <x:c r="N605" s="25"/>
      <x:c r="O605" s="26" t="str">
        <x:f>IF(OR(E605="",F605="",I605="",F605=I605,G605="",J605="",H605="",K605="",P605="",Q605="",T605="",U605=""),"Deux avis complets requis",IF(OR(P605&lt;&gt;E605,Q605&lt;&gt;E605),"Versions à harmoniser",IF(COUNTIFS('Corrections'!$B$5:$B$1004,A605,'Corrections'!$F$5:$F$1004,"Critique",'Corrections'!$J$5:$J$1004,"&lt;&gt;Clôturée")+COUNTIFS('Corrections'!$B$5:$B$1004,A605,'Corrections'!$F$5:$F$1004,"Majeure",'Corrections'!$J$5:$J$1004,"&lt;&gt;Clôturée")&gt;0,"Corrections bloquantes",IF(AND(H605="Validé",K605="Validé",ISNUMBER(G605),ISNUMBER(J605),G605&gt;='Mode emploi'!$B$17,J605&gt;='Mode emploi'!$B$17,G605&lt;=100,J605&lt;=100,T605="Proposé à validation",U605="Proposé à validation"),"À confirmer par coordination","Révision ou arbitrage"))))</x:f>
        <x:v>Deux avis complets requis</x:v>
      </x:c>
      <x:c r="P605" s="25"/>
      <x:c r="Q605" s="25"/>
      <x:c r="R605" s="20" t="n">
        <x:v>7</x:v>
      </x:c>
      <x:c r="S605" s="20" t="str">
        <x:v>https://renfo-plus-ci.gwyzail.chatgpt.site/atelier/reproduction-mammiferes-6e-renfo</x:v>
      </x:c>
      <x:c r="T605" s="25"/>
      <x:c r="U605" s="25"/>
    </x:row>
    <x:row r="606" ht="72" customHeight="1">
      <x:c r="A606" s="20" t="str">
        <x:v>reproduction-oiseaux-6e-renfo</x:v>
      </x:c>
      <x:c r="B606" s="20" t="str">
        <x:v>SVT</x:v>
      </x:c>
      <x:c r="C606" s="20" t="str">
        <x:v>6e</x:v>
      </x:c>
      <x:c r="D606" s="20" t="str">
        <x:v>La reproduction chez les oiseaux</x:v>
      </x:c>
      <x:c r="E606" s="25" t="str">
        <x:v>137</x:v>
      </x:c>
      <x:c r="F606" s="25"/>
      <x:c r="G606" s="27"/>
      <x:c r="H606" s="25"/>
      <x:c r="I606" s="25"/>
      <x:c r="J606" s="27"/>
      <x:c r="K606" s="25"/>
      <x:c r="L606" s="25"/>
      <x:c r="M606" s="25"/>
      <x:c r="N606" s="25"/>
      <x:c r="O606" s="26" t="str">
        <x:f>IF(OR(E606="",F606="",I606="",F606=I606,G606="",J606="",H606="",K606="",P606="",Q606="",T606="",U606=""),"Deux avis complets requis",IF(OR(P606&lt;&gt;E606,Q606&lt;&gt;E606),"Versions à harmoniser",IF(COUNTIFS('Corrections'!$B$5:$B$1004,A606,'Corrections'!$F$5:$F$1004,"Critique",'Corrections'!$J$5:$J$1004,"&lt;&gt;Clôturée")+COUNTIFS('Corrections'!$B$5:$B$1004,A606,'Corrections'!$F$5:$F$1004,"Majeure",'Corrections'!$J$5:$J$1004,"&lt;&gt;Clôturée")&gt;0,"Corrections bloquantes",IF(AND(H606="Validé",K606="Validé",ISNUMBER(G606),ISNUMBER(J606),G606&gt;='Mode emploi'!$B$17,J606&gt;='Mode emploi'!$B$17,G606&lt;=100,J606&lt;=100,T606="Proposé à validation",U606="Proposé à validation"),"À confirmer par coordination","Révision ou arbitrage"))))</x:f>
        <x:v>Deux avis complets requis</x:v>
      </x:c>
      <x:c r="P606" s="25"/>
      <x:c r="Q606" s="25"/>
      <x:c r="R606" s="20" t="n">
        <x:v>7</x:v>
      </x:c>
      <x:c r="S606" s="20" t="str">
        <x:v>https://renfo-plus-ci.gwyzail.chatgpt.site/atelier/reproduction-oiseaux-6e-renfo</x:v>
      </x:c>
      <x:c r="T606" s="25"/>
      <x:c r="U606" s="25"/>
    </x:row>
    <x:row r="607" ht="72" customHeight="1">
      <x:c r="A607" s="20" t="str">
        <x:v>actions-nefastes-environnement-6e-renfo</x:v>
      </x:c>
      <x:c r="B607" s="20" t="str">
        <x:v>SVT</x:v>
      </x:c>
      <x:c r="C607" s="20" t="str">
        <x:v>6e</x:v>
      </x:c>
      <x:c r="D607" s="20" t="str">
        <x:v>Les actions néfastes sur l’environnement</x:v>
      </x:c>
      <x:c r="E607" s="25" t="str">
        <x:v>137</x:v>
      </x:c>
      <x:c r="F607" s="25"/>
      <x:c r="G607" s="27"/>
      <x:c r="H607" s="25"/>
      <x:c r="I607" s="25"/>
      <x:c r="J607" s="27"/>
      <x:c r="K607" s="25"/>
      <x:c r="L607" s="25"/>
      <x:c r="M607" s="25"/>
      <x:c r="N607" s="25"/>
      <x:c r="O607" s="26" t="str">
        <x:f>IF(OR(E607="",F607="",I607="",F607=I607,G607="",J607="",H607="",K607="",P607="",Q607="",T607="",U607=""),"Deux avis complets requis",IF(OR(P607&lt;&gt;E607,Q607&lt;&gt;E607),"Versions à harmoniser",IF(COUNTIFS('Corrections'!$B$5:$B$1004,A607,'Corrections'!$F$5:$F$1004,"Critique",'Corrections'!$J$5:$J$1004,"&lt;&gt;Clôturée")+COUNTIFS('Corrections'!$B$5:$B$1004,A607,'Corrections'!$F$5:$F$1004,"Majeure",'Corrections'!$J$5:$J$1004,"&lt;&gt;Clôturée")&gt;0,"Corrections bloquantes",IF(AND(H607="Validé",K607="Validé",ISNUMBER(G607),ISNUMBER(J607),G607&gt;='Mode emploi'!$B$17,J607&gt;='Mode emploi'!$B$17,G607&lt;=100,J607&lt;=100,T607="Proposé à validation",U607="Proposé à validation"),"À confirmer par coordination","Révision ou arbitrage"))))</x:f>
        <x:v>Deux avis complets requis</x:v>
      </x:c>
      <x:c r="P607" s="25"/>
      <x:c r="Q607" s="25"/>
      <x:c r="R607" s="20" t="n">
        <x:v>7</x:v>
      </x:c>
      <x:c r="S607" s="20" t="str">
        <x:v>https://renfo-plus-ci.gwyzail.chatgpt.site/atelier/actions-nefastes-environnement-6e-renfo</x:v>
      </x:c>
      <x:c r="T607" s="25"/>
      <x:c r="U607" s="25"/>
    </x:row>
    <x:row r="608" ht="72" customHeight="1">
      <x:c r="A608" s="20" t="str">
        <x:v>croissance-plantes-6e-renfo</x:v>
      </x:c>
      <x:c r="B608" s="20" t="str">
        <x:v>SVT</x:v>
      </x:c>
      <x:c r="C608" s="20" t="str">
        <x:v>6e</x:v>
      </x:c>
      <x:c r="D608" s="20" t="str">
        <x:v>Les facteurs de croissance des plantes à fleurs</x:v>
      </x:c>
      <x:c r="E608" s="25" t="str">
        <x:v>137</x:v>
      </x:c>
      <x:c r="F608" s="25"/>
      <x:c r="G608" s="27"/>
      <x:c r="H608" s="25"/>
      <x:c r="I608" s="25"/>
      <x:c r="J608" s="27"/>
      <x:c r="K608" s="25"/>
      <x:c r="L608" s="25"/>
      <x:c r="M608" s="25"/>
      <x:c r="N608" s="25"/>
      <x:c r="O608" s="26" t="str">
        <x:f>IF(OR(E608="",F608="",I608="",F608=I608,G608="",J608="",H608="",K608="",P608="",Q608="",T608="",U608=""),"Deux avis complets requis",IF(OR(P608&lt;&gt;E608,Q608&lt;&gt;E608),"Versions à harmoniser",IF(COUNTIFS('Corrections'!$B$5:$B$1004,A608,'Corrections'!$F$5:$F$1004,"Critique",'Corrections'!$J$5:$J$1004,"&lt;&gt;Clôturée")+COUNTIFS('Corrections'!$B$5:$B$1004,A608,'Corrections'!$F$5:$F$1004,"Majeure",'Corrections'!$J$5:$J$1004,"&lt;&gt;Clôturée")&gt;0,"Corrections bloquantes",IF(AND(H608="Validé",K608="Validé",ISNUMBER(G608),ISNUMBER(J608),G608&gt;='Mode emploi'!$B$17,J608&gt;='Mode emploi'!$B$17,G608&lt;=100,J608&lt;=100,T608="Proposé à validation",U608="Proposé à validation"),"À confirmer par coordination","Révision ou arbitrage"))))</x:f>
        <x:v>Deux avis complets requis</x:v>
      </x:c>
      <x:c r="P608" s="25"/>
      <x:c r="Q608" s="25"/>
      <x:c r="R608" s="20" t="n">
        <x:v>7</x:v>
      </x:c>
      <x:c r="S608" s="20" t="str">
        <x:v>https://renfo-plus-ci.gwyzail.chatgpt.site/atelier/croissance-plantes-6e-renfo</x:v>
      </x:c>
      <x:c r="T608" s="25"/>
      <x:c r="U608" s="25"/>
    </x:row>
    <x:row r="609" ht="72" customHeight="1">
      <x:c r="A609" s="20" t="str">
        <x:v>cerveau-terminale-a</x:v>
      </x:c>
      <x:c r="B609" s="20" t="str">
        <x:v>SVT</x:v>
      </x:c>
      <x:c r="C609" s="20" t="str">
        <x:v>Terminale A1, Terminale A2</x:v>
      </x:c>
      <x:c r="D609" s="20" t="str">
        <x:v>L’activité cérébrale : perception, mouvement et mémoire</x:v>
      </x:c>
      <x:c r="E609" s="25" t="str">
        <x:v>137</x:v>
      </x:c>
      <x:c r="F609" s="25"/>
      <x:c r="G609" s="27"/>
      <x:c r="H609" s="25"/>
      <x:c r="I609" s="25"/>
      <x:c r="J609" s="27"/>
      <x:c r="K609" s="25"/>
      <x:c r="L609" s="25"/>
      <x:c r="M609" s="25"/>
      <x:c r="N609" s="25"/>
      <x:c r="O609" s="26" t="str">
        <x:f>IF(OR(E609="",F609="",I609="",F609=I609,G609="",J609="",H609="",K609="",P609="",Q609="",T609="",U609=""),"Deux avis complets requis",IF(OR(P609&lt;&gt;E609,Q609&lt;&gt;E609),"Versions à harmoniser",IF(COUNTIFS('Corrections'!$B$5:$B$1004,A609,'Corrections'!$F$5:$F$1004,"Critique",'Corrections'!$J$5:$J$1004,"&lt;&gt;Clôturée")+COUNTIFS('Corrections'!$B$5:$B$1004,A609,'Corrections'!$F$5:$F$1004,"Majeure",'Corrections'!$J$5:$J$1004,"&lt;&gt;Clôturée")&gt;0,"Corrections bloquantes",IF(AND(H609="Validé",K609="Validé",ISNUMBER(G609),ISNUMBER(J609),G609&gt;='Mode emploi'!$B$17,J609&gt;='Mode emploi'!$B$17,G609&lt;=100,J609&lt;=100,T609="Proposé à validation",U609="Proposé à validation"),"À confirmer par coordination","Révision ou arbitrage"))))</x:f>
        <x:v>Deux avis complets requis</x:v>
      </x:c>
      <x:c r="P609" s="25"/>
      <x:c r="Q609" s="25"/>
      <x:c r="R609" s="20" t="n">
        <x:v>7</x:v>
      </x:c>
      <x:c r="S609" s="20" t="str">
        <x:v>https://renfo-plus-ci.gwyzail.chatgpt.site/atelier/cerveau-terminale-a</x:v>
      </x:c>
      <x:c r="T609" s="25"/>
      <x:c r="U609" s="25"/>
    </x:row>
    <x:row r="610" ht="72" customHeight="1">
      <x:c r="A610" s="20" t="str">
        <x:v>evolution-humaine-terminale-a</x:v>
      </x:c>
      <x:c r="B610" s="20" t="str">
        <x:v>SVT</x:v>
      </x:c>
      <x:c r="C610" s="20" t="str">
        <x:v>Terminale A1, Terminale A2</x:v>
      </x:c>
      <x:c r="D610" s="20" t="str">
        <x:v>L’évolution de la lignée humaine</x:v>
      </x:c>
      <x:c r="E610" s="25" t="str">
        <x:v>137</x:v>
      </x:c>
      <x:c r="F610" s="25"/>
      <x:c r="G610" s="27"/>
      <x:c r="H610" s="25"/>
      <x:c r="I610" s="25"/>
      <x:c r="J610" s="27"/>
      <x:c r="K610" s="25"/>
      <x:c r="L610" s="25"/>
      <x:c r="M610" s="25"/>
      <x:c r="N610" s="25"/>
      <x:c r="O610" s="26" t="str">
        <x:f>IF(OR(E610="",F610="",I610="",F610=I610,G610="",J610="",H610="",K610="",P610="",Q610="",T610="",U610=""),"Deux avis complets requis",IF(OR(P610&lt;&gt;E610,Q610&lt;&gt;E610),"Versions à harmoniser",IF(COUNTIFS('Corrections'!$B$5:$B$1004,A610,'Corrections'!$F$5:$F$1004,"Critique",'Corrections'!$J$5:$J$1004,"&lt;&gt;Clôturée")+COUNTIFS('Corrections'!$B$5:$B$1004,A610,'Corrections'!$F$5:$F$1004,"Majeure",'Corrections'!$J$5:$J$1004,"&lt;&gt;Clôturée")&gt;0,"Corrections bloquantes",IF(AND(H610="Validé",K610="Validé",ISNUMBER(G610),ISNUMBER(J610),G610&gt;='Mode emploi'!$B$17,J610&gt;='Mode emploi'!$B$17,G610&lt;=100,J610&lt;=100,T610="Proposé à validation",U610="Proposé à validation"),"À confirmer par coordination","Révision ou arbitrage"))))</x:f>
        <x:v>Deux avis complets requis</x:v>
      </x:c>
      <x:c r="P610" s="25"/>
      <x:c r="Q610" s="25"/>
      <x:c r="R610" s="20" t="n">
        <x:v>7</x:v>
      </x:c>
      <x:c r="S610" s="20" t="str">
        <x:v>https://renfo-plus-ci.gwyzail.chatgpt.site/atelier/evolution-humaine-terminale-a</x:v>
      </x:c>
      <x:c r="T610" s="25"/>
      <x:c r="U610" s="25"/>
    </x:row>
    <x:row r="611" ht="72" customHeight="1">
      <x:c r="A611" s="20" t="str">
        <x:v>sexe-groupes-sanguins-terminale-a</x:v>
      </x:c>
      <x:c r="B611" s="20" t="str">
        <x:v>SVT</x:v>
      </x:c>
      <x:c r="C611" s="20" t="str">
        <x:v>Terminale A1, Terminale A2</x:v>
      </x:c>
      <x:c r="D611" s="20" t="str">
        <x:v>L’hérédité du sexe et des groupes sanguins</x:v>
      </x:c>
      <x:c r="E611" s="25" t="str">
        <x:v>137</x:v>
      </x:c>
      <x:c r="F611" s="25"/>
      <x:c r="G611" s="27"/>
      <x:c r="H611" s="25"/>
      <x:c r="I611" s="25"/>
      <x:c r="J611" s="27"/>
      <x:c r="K611" s="25"/>
      <x:c r="L611" s="25"/>
      <x:c r="M611" s="25"/>
      <x:c r="N611" s="25"/>
      <x:c r="O611" s="26" t="str">
        <x:f>IF(OR(E611="",F611="",I611="",F611=I611,G611="",J611="",H611="",K611="",P611="",Q611="",T611="",U611=""),"Deux avis complets requis",IF(OR(P611&lt;&gt;E611,Q611&lt;&gt;E611),"Versions à harmoniser",IF(COUNTIFS('Corrections'!$B$5:$B$1004,A611,'Corrections'!$F$5:$F$1004,"Critique",'Corrections'!$J$5:$J$1004,"&lt;&gt;Clôturée")+COUNTIFS('Corrections'!$B$5:$B$1004,A611,'Corrections'!$F$5:$F$1004,"Majeure",'Corrections'!$J$5:$J$1004,"&lt;&gt;Clôturée")&gt;0,"Corrections bloquantes",IF(AND(H611="Validé",K611="Validé",ISNUMBER(G611),ISNUMBER(J611),G611&gt;='Mode emploi'!$B$17,J611&gt;='Mode emploi'!$B$17,G611&lt;=100,J611&lt;=100,T611="Proposé à validation",U611="Proposé à validation"),"À confirmer par coordination","Révision ou arbitrage"))))</x:f>
        <x:v>Deux avis complets requis</x:v>
      </x:c>
      <x:c r="P611" s="25"/>
      <x:c r="Q611" s="25"/>
      <x:c r="R611" s="20" t="n">
        <x:v>7</x:v>
      </x:c>
      <x:c r="S611" s="20" t="str">
        <x:v>https://renfo-plus-ci.gwyzail.chatgpt.site/atelier/sexe-groupes-sanguins-terminale-a</x:v>
      </x:c>
      <x:c r="T611" s="25"/>
      <x:c r="U611" s="25"/>
    </x:row>
    <x:row r="612" ht="72" customHeight="1">
      <x:c r="A612" s="20" t="str">
        <x:v>origine-vie-terminale-a</x:v>
      </x:c>
      <x:c r="B612" s="20" t="str">
        <x:v>SVT</x:v>
      </x:c>
      <x:c r="C612" s="20" t="str">
        <x:v>Terminale A1, Terminale A2</x:v>
      </x:c>
      <x:c r="D612" s="20" t="str">
        <x:v>L’origine de la vie : indices et hypothèses scientifiques</x:v>
      </x:c>
      <x:c r="E612" s="25" t="str">
        <x:v>137</x:v>
      </x:c>
      <x:c r="F612" s="25"/>
      <x:c r="G612" s="27"/>
      <x:c r="H612" s="25"/>
      <x:c r="I612" s="25"/>
      <x:c r="J612" s="27"/>
      <x:c r="K612" s="25"/>
      <x:c r="L612" s="25"/>
      <x:c r="M612" s="25"/>
      <x:c r="N612" s="25"/>
      <x:c r="O612" s="26" t="str">
        <x:f>IF(OR(E612="",F612="",I612="",F612=I612,G612="",J612="",H612="",K612="",P612="",Q612="",T612="",U612=""),"Deux avis complets requis",IF(OR(P612&lt;&gt;E612,Q612&lt;&gt;E612),"Versions à harmoniser",IF(COUNTIFS('Corrections'!$B$5:$B$1004,A612,'Corrections'!$F$5:$F$1004,"Critique",'Corrections'!$J$5:$J$1004,"&lt;&gt;Clôturée")+COUNTIFS('Corrections'!$B$5:$B$1004,A612,'Corrections'!$F$5:$F$1004,"Majeure",'Corrections'!$J$5:$J$1004,"&lt;&gt;Clôturée")&gt;0,"Corrections bloquantes",IF(AND(H612="Validé",K612="Validé",ISNUMBER(G612),ISNUMBER(J612),G612&gt;='Mode emploi'!$B$17,J612&gt;='Mode emploi'!$B$17,G612&lt;=100,J612&lt;=100,T612="Proposé à validation",U612="Proposé à validation"),"À confirmer par coordination","Révision ou arbitrage"))))</x:f>
        <x:v>Deux avis complets requis</x:v>
      </x:c>
      <x:c r="P612" s="25"/>
      <x:c r="Q612" s="25"/>
      <x:c r="R612" s="20" t="n">
        <x:v>7</x:v>
      </x:c>
      <x:c r="S612" s="20" t="str">
        <x:v>https://renfo-plus-ci.gwyzail.chatgpt.site/atelier/origine-vie-terminale-a</x:v>
      </x:c>
      <x:c r="T612" s="25"/>
      <x:c r="U612" s="25"/>
    </x:row>
    <x:row r="613" ht="72" customHeight="1">
      <x:c r="A613" s="20" t="str">
        <x:v>biosynthese-proteines-terminale-a</x:v>
      </x:c>
      <x:c r="B613" s="20" t="str">
        <x:v>SVT</x:v>
      </x:c>
      <x:c r="C613" s="20" t="str">
        <x:v>Terminale A1, Terminale A2</x:v>
      </x:c>
      <x:c r="D613" s="20" t="str">
        <x:v>L’utilisation des nutriments : biosynthèse des protéines</x:v>
      </x:c>
      <x:c r="E613" s="25" t="str">
        <x:v>137</x:v>
      </x:c>
      <x:c r="F613" s="25"/>
      <x:c r="G613" s="27"/>
      <x:c r="H613" s="25"/>
      <x:c r="I613" s="25"/>
      <x:c r="J613" s="27"/>
      <x:c r="K613" s="25"/>
      <x:c r="L613" s="25"/>
      <x:c r="M613" s="25"/>
      <x:c r="N613" s="25"/>
      <x:c r="O613" s="26" t="str">
        <x:f>IF(OR(E613="",F613="",I613="",F613=I613,G613="",J613="",H613="",K613="",P613="",Q613="",T613="",U613=""),"Deux avis complets requis",IF(OR(P613&lt;&gt;E613,Q613&lt;&gt;E613),"Versions à harmoniser",IF(COUNTIFS('Corrections'!$B$5:$B$1004,A613,'Corrections'!$F$5:$F$1004,"Critique",'Corrections'!$J$5:$J$1004,"&lt;&gt;Clôturée")+COUNTIFS('Corrections'!$B$5:$B$1004,A613,'Corrections'!$F$5:$F$1004,"Majeure",'Corrections'!$J$5:$J$1004,"&lt;&gt;Clôturée")&gt;0,"Corrections bloquantes",IF(AND(H613="Validé",K613="Validé",ISNUMBER(G613),ISNUMBER(J613),G613&gt;='Mode emploi'!$B$17,J613&gt;='Mode emploi'!$B$17,G613&lt;=100,J613&lt;=100,T613="Proposé à validation",U613="Proposé à validation"),"À confirmer par coordination","Révision ou arbitrage"))))</x:f>
        <x:v>Deux avis complets requis</x:v>
      </x:c>
      <x:c r="P613" s="25"/>
      <x:c r="Q613" s="25"/>
      <x:c r="R613" s="20" t="n">
        <x:v>7</x:v>
      </x:c>
      <x:c r="S613" s="20" t="str">
        <x:v>https://renfo-plus-ci.gwyzail.chatgpt.site/atelier/biosynthese-proteines-terminale-a</x:v>
      </x:c>
      <x:c r="T613" s="25"/>
      <x:c r="U613" s="25"/>
    </x:row>
    <x:row r="614" ht="72" customHeight="1">
      <x:c r="A614" s="20" t="str">
        <x:v>previsions-genetiques-terminale-a</x:v>
      </x:c>
      <x:c r="B614" s="20" t="str">
        <x:v>SVT</x:v>
      </x:c>
      <x:c r="C614" s="20" t="str">
        <x:v>Terminale A1, Terminale A2</x:v>
      </x:c>
      <x:c r="D614" s="20" t="str">
        <x:v>Les prévisions génétiques</x:v>
      </x:c>
      <x:c r="E614" s="25" t="str">
        <x:v>137</x:v>
      </x:c>
      <x:c r="F614" s="25"/>
      <x:c r="G614" s="27"/>
      <x:c r="H614" s="25"/>
      <x:c r="I614" s="25"/>
      <x:c r="J614" s="27"/>
      <x:c r="K614" s="25"/>
      <x:c r="L614" s="25"/>
      <x:c r="M614" s="25"/>
      <x:c r="N614" s="25"/>
      <x:c r="O614" s="26" t="str">
        <x:f>IF(OR(E614="",F614="",I614="",F614=I614,G614="",J614="",H614="",K614="",P614="",Q614="",T614="",U614=""),"Deux avis complets requis",IF(OR(P614&lt;&gt;E614,Q614&lt;&gt;E614),"Versions à harmoniser",IF(COUNTIFS('Corrections'!$B$5:$B$1004,A614,'Corrections'!$F$5:$F$1004,"Critique",'Corrections'!$J$5:$J$1004,"&lt;&gt;Clôturée")+COUNTIFS('Corrections'!$B$5:$B$1004,A614,'Corrections'!$F$5:$F$1004,"Majeure",'Corrections'!$J$5:$J$1004,"&lt;&gt;Clôturée")&gt;0,"Corrections bloquantes",IF(AND(H614="Validé",K614="Validé",ISNUMBER(G614),ISNUMBER(J614),G614&gt;='Mode emploi'!$B$17,J614&gt;='Mode emploi'!$B$17,G614&lt;=100,J614&lt;=100,T614="Proposé à validation",U614="Proposé à validation"),"À confirmer par coordination","Révision ou arbitrage"))))</x:f>
        <x:v>Deux avis complets requis</x:v>
      </x:c>
      <x:c r="P614" s="25"/>
      <x:c r="Q614" s="25"/>
      <x:c r="R614" s="20" t="n">
        <x:v>7</x:v>
      </x:c>
      <x:c r="S614" s="20" t="str">
        <x:v>https://renfo-plus-ci.gwyzail.chatgpt.site/atelier/previsions-genetiques-terminale-a</x:v>
      </x:c>
      <x:c r="T614" s="25"/>
      <x:c r="U614" s="25"/>
    </x:row>
    <x:row r="615" ht="72" customHeight="1">
      <x:c r="A615" s="20" t="str">
        <x:v>emotions-terminale-a</x:v>
      </x:c>
      <x:c r="B615" s="20" t="str">
        <x:v>SVT</x:v>
      </x:c>
      <x:c r="C615" s="20" t="str">
        <x:v>Terminale A1, Terminale A2</x:v>
      </x:c>
      <x:c r="D615" s="20" t="str">
        <x:v>Les réactions émotionnelles et leur régulation</x:v>
      </x:c>
      <x:c r="E615" s="25" t="str">
        <x:v>137</x:v>
      </x:c>
      <x:c r="F615" s="25"/>
      <x:c r="G615" s="27"/>
      <x:c r="H615" s="25"/>
      <x:c r="I615" s="25"/>
      <x:c r="J615" s="27"/>
      <x:c r="K615" s="25"/>
      <x:c r="L615" s="25"/>
      <x:c r="M615" s="25"/>
      <x:c r="N615" s="25"/>
      <x:c r="O615" s="26" t="str">
        <x:f>IF(OR(E615="",F615="",I615="",F615=I615,G615="",J615="",H615="",K615="",P615="",Q615="",T615="",U615=""),"Deux avis complets requis",IF(OR(P615&lt;&gt;E615,Q615&lt;&gt;E615),"Versions à harmoniser",IF(COUNTIFS('Corrections'!$B$5:$B$1004,A615,'Corrections'!$F$5:$F$1004,"Critique",'Corrections'!$J$5:$J$1004,"&lt;&gt;Clôturée")+COUNTIFS('Corrections'!$B$5:$B$1004,A615,'Corrections'!$F$5:$F$1004,"Majeure",'Corrections'!$J$5:$J$1004,"&lt;&gt;Clôturée")&gt;0,"Corrections bloquantes",IF(AND(H615="Validé",K615="Validé",ISNUMBER(G615),ISNUMBER(J615),G615&gt;='Mode emploi'!$B$17,J615&gt;='Mode emploi'!$B$17,G615&lt;=100,J615&lt;=100,T615="Proposé à validation",U615="Proposé à validation"),"À confirmer par coordination","Révision ou arbitrage"))))</x:f>
        <x:v>Deux avis complets requis</x:v>
      </x:c>
      <x:c r="P615" s="25"/>
      <x:c r="Q615" s="25"/>
      <x:c r="R615" s="20" t="n">
        <x:v>7</x:v>
      </x:c>
      <x:c r="S615" s="20" t="str">
        <x:v>https://renfo-plus-ci.gwyzail.chatgpt.site/atelier/emotions-terminale-a</x:v>
      </x:c>
      <x:c r="T615" s="25"/>
      <x:c r="U615" s="25"/>
    </x:row>
    <x:row r="616" ht="72" customHeight="1">
      <x:c r="A616" s="20" t="str">
        <x:v>drogues-nerveux-terminale-c</x:v>
      </x:c>
      <x:c r="B616" s="20" t="str">
        <x:v>SVT</x:v>
      </x:c>
      <x:c r="C616" s="20" t="str">
        <x:v>Terminale C</x:v>
      </x:c>
      <x:c r="D616" s="20" t="str">
        <x:v>Drogues et système nerveux</x:v>
      </x:c>
      <x:c r="E616" s="25" t="str">
        <x:v>137</x:v>
      </x:c>
      <x:c r="F616" s="25"/>
      <x:c r="G616" s="27"/>
      <x:c r="H616" s="25"/>
      <x:c r="I616" s="25"/>
      <x:c r="J616" s="27"/>
      <x:c r="K616" s="25"/>
      <x:c r="L616" s="25"/>
      <x:c r="M616" s="25"/>
      <x:c r="N616" s="25"/>
      <x:c r="O616" s="26" t="str">
        <x:f>IF(OR(E616="",F616="",I616="",F616=I616,G616="",J616="",H616="",K616="",P616="",Q616="",T616="",U616=""),"Deux avis complets requis",IF(OR(P616&lt;&gt;E616,Q616&lt;&gt;E616),"Versions à harmoniser",IF(COUNTIFS('Corrections'!$B$5:$B$1004,A616,'Corrections'!$F$5:$F$1004,"Critique",'Corrections'!$J$5:$J$1004,"&lt;&gt;Clôturée")+COUNTIFS('Corrections'!$B$5:$B$1004,A616,'Corrections'!$F$5:$F$1004,"Majeure",'Corrections'!$J$5:$J$1004,"&lt;&gt;Clôturée")&gt;0,"Corrections bloquantes",IF(AND(H616="Validé",K616="Validé",ISNUMBER(G616),ISNUMBER(J616),G616&gt;='Mode emploi'!$B$17,J616&gt;='Mode emploi'!$B$17,G616&lt;=100,J616&lt;=100,T616="Proposé à validation",U616="Proposé à validation"),"À confirmer par coordination","Révision ou arbitrage"))))</x:f>
        <x:v>Deux avis complets requis</x:v>
      </x:c>
      <x:c r="P616" s="25"/>
      <x:c r="Q616" s="25"/>
      <x:c r="R616" s="20" t="n">
        <x:v>7</x:v>
      </x:c>
      <x:c r="S616" s="20" t="str">
        <x:v>https://renfo-plus-ci.gwyzail.chatgpt.site/atelier/drogues-nerveux-terminale-c</x:v>
      </x:c>
      <x:c r="T616" s="25"/>
      <x:c r="U616" s="25"/>
    </x:row>
    <x:row r="617" ht="72" customHeight="1">
      <x:c r="A617" s="20" t="str">
        <x:v>exploitation-petrole-terminale-c</x:v>
      </x:c>
      <x:c r="B617" s="20" t="str">
        <x:v>SVT</x:v>
      </x:c>
      <x:c r="C617" s="20" t="str">
        <x:v>Terminale C</x:v>
      </x:c>
      <x:c r="D617" s="20" t="str">
        <x:v>Exploitation des gisements pétrolifères</x:v>
      </x:c>
      <x:c r="E617" s="25" t="str">
        <x:v>137</x:v>
      </x:c>
      <x:c r="F617" s="25"/>
      <x:c r="G617" s="27"/>
      <x:c r="H617" s="25"/>
      <x:c r="I617" s="25"/>
      <x:c r="J617" s="27"/>
      <x:c r="K617" s="25"/>
      <x:c r="L617" s="25"/>
      <x:c r="M617" s="25"/>
      <x:c r="N617" s="25"/>
      <x:c r="O617" s="26" t="str">
        <x:f>IF(OR(E617="",F617="",I617="",F617=I617,G617="",J617="",H617="",K617="",P617="",Q617="",T617="",U617=""),"Deux avis complets requis",IF(OR(P617&lt;&gt;E617,Q617&lt;&gt;E617),"Versions à harmoniser",IF(COUNTIFS('Corrections'!$B$5:$B$1004,A617,'Corrections'!$F$5:$F$1004,"Critique",'Corrections'!$J$5:$J$1004,"&lt;&gt;Clôturée")+COUNTIFS('Corrections'!$B$5:$B$1004,A617,'Corrections'!$F$5:$F$1004,"Majeure",'Corrections'!$J$5:$J$1004,"&lt;&gt;Clôturée")&gt;0,"Corrections bloquantes",IF(AND(H617="Validé",K617="Validé",ISNUMBER(G617),ISNUMBER(J617),G617&gt;='Mode emploi'!$B$17,J617&gt;='Mode emploi'!$B$17,G617&lt;=100,J617&lt;=100,T617="Proposé à validation",U617="Proposé à validation"),"À confirmer par coordination","Révision ou arbitrage"))))</x:f>
        <x:v>Deux avis complets requis</x:v>
      </x:c>
      <x:c r="P617" s="25"/>
      <x:c r="Q617" s="25"/>
      <x:c r="R617" s="20" t="n">
        <x:v>7</x:v>
      </x:c>
      <x:c r="S617" s="20" t="str">
        <x:v>https://renfo-plus-ci.gwyzail.chatgpt.site/atelier/exploitation-petrole-terminale-c</x:v>
      </x:c>
      <x:c r="T617" s="25"/>
      <x:c r="U617" s="25"/>
    </x:row>
    <x:row r="618" ht="72" customHeight="1">
      <x:c r="A618" s="20" t="str">
        <x:v>formation-petrole-terminale-c</x:v>
      </x:c>
      <x:c r="B618" s="20" t="str">
        <x:v>SVT</x:v>
      </x:c>
      <x:c r="C618" s="20" t="str">
        <x:v>Terminale C</x:v>
      </x:c>
      <x:c r="D618" s="20" t="str">
        <x:v>Mise en place des gisements pétrolifères</x:v>
      </x:c>
      <x:c r="E618" s="25" t="str">
        <x:v>137</x:v>
      </x:c>
      <x:c r="F618" s="25"/>
      <x:c r="G618" s="27"/>
      <x:c r="H618" s="25"/>
      <x:c r="I618" s="25"/>
      <x:c r="J618" s="27"/>
      <x:c r="K618" s="25"/>
      <x:c r="L618" s="25"/>
      <x:c r="M618" s="25"/>
      <x:c r="N618" s="25"/>
      <x:c r="O618" s="26" t="str">
        <x:f>IF(OR(E618="",F618="",I618="",F618=I618,G618="",J618="",H618="",K618="",P618="",Q618="",T618="",U618=""),"Deux avis complets requis",IF(OR(P618&lt;&gt;E618,Q618&lt;&gt;E618),"Versions à harmoniser",IF(COUNTIFS('Corrections'!$B$5:$B$1004,A618,'Corrections'!$F$5:$F$1004,"Critique",'Corrections'!$J$5:$J$1004,"&lt;&gt;Clôturée")+COUNTIFS('Corrections'!$B$5:$B$1004,A618,'Corrections'!$F$5:$F$1004,"Majeure",'Corrections'!$J$5:$J$1004,"&lt;&gt;Clôturée")&gt;0,"Corrections bloquantes",IF(AND(H618="Validé",K618="Validé",ISNUMBER(G618),ISNUMBER(J618),G618&gt;='Mode emploi'!$B$17,J618&gt;='Mode emploi'!$B$17,G618&lt;=100,J618&lt;=100,T618="Proposé à validation",U618="Proposé à validation"),"À confirmer par coordination","Révision ou arbitrage"))))</x:f>
        <x:v>Deux avis complets requis</x:v>
      </x:c>
      <x:c r="P618" s="25"/>
      <x:c r="Q618" s="25"/>
      <x:c r="R618" s="20" t="n">
        <x:v>7</x:v>
      </x:c>
      <x:c r="S618" s="20" t="str">
        <x:v>https://renfo-plus-ci.gwyzail.chatgpt.site/atelier/formation-petrole-terminale-c</x:v>
      </x:c>
      <x:c r="T618" s="25"/>
      <x:c r="U618" s="25"/>
    </x:row>
    <x:row r="619" ht="72" customHeight="1">
      <x:c r="A619" s="20" t="str">
        <x:v>energie-cellulaire-terminale-c</x:v>
      </x:c>
      <x:c r="B619" s="20" t="str">
        <x:v>SVT</x:v>
      </x:c>
      <x:c r="C619" s="20" t="str">
        <x:v>Terminale C</x:v>
      </x:c>
      <x:c r="D619" s="20" t="str">
        <x:v>Production d’énergie par la cellule</x:v>
      </x:c>
      <x:c r="E619" s="25" t="str">
        <x:v>137</x:v>
      </x:c>
      <x:c r="F619" s="25"/>
      <x:c r="G619" s="27"/>
      <x:c r="H619" s="25"/>
      <x:c r="I619" s="25"/>
      <x:c r="J619" s="27"/>
      <x:c r="K619" s="25"/>
      <x:c r="L619" s="25"/>
      <x:c r="M619" s="25"/>
      <x:c r="N619" s="25"/>
      <x:c r="O619" s="26" t="str">
        <x:f>IF(OR(E619="",F619="",I619="",F619=I619,G619="",J619="",H619="",K619="",P619="",Q619="",T619="",U619=""),"Deux avis complets requis",IF(OR(P619&lt;&gt;E619,Q619&lt;&gt;E619),"Versions à harmoniser",IF(COUNTIFS('Corrections'!$B$5:$B$1004,A619,'Corrections'!$F$5:$F$1004,"Critique",'Corrections'!$J$5:$J$1004,"&lt;&gt;Clôturée")+COUNTIFS('Corrections'!$B$5:$B$1004,A619,'Corrections'!$F$5:$F$1004,"Majeure",'Corrections'!$J$5:$J$1004,"&lt;&gt;Clôturée")&gt;0,"Corrections bloquantes",IF(AND(H619="Validé",K619="Validé",ISNUMBER(G619),ISNUMBER(J619),G619&gt;='Mode emploi'!$B$17,J619&gt;='Mode emploi'!$B$17,G619&lt;=100,J619&lt;=100,T619="Proposé à validation",U619="Proposé à validation"),"À confirmer par coordination","Révision ou arbitrage"))))</x:f>
        <x:v>Deux avis complets requis</x:v>
      </x:c>
      <x:c r="P619" s="25"/>
      <x:c r="Q619" s="25"/>
      <x:c r="R619" s="20" t="n">
        <x:v>7</x:v>
      </x:c>
      <x:c r="S619" s="20" t="str">
        <x:v>https://renfo-plus-ci.gwyzail.chatgpt.site/atelier/energie-cellulaire-terminale-c</x:v>
      </x:c>
      <x:c r="T619" s="25"/>
      <x:c r="U619" s="25"/>
    </x:row>
    <x:row r="620" ht="72" customHeight="1">
      <x:c r="A620" s="20" t="str">
        <x:v>fertilite-sols-terminale</x:v>
      </x:c>
      <x:c r="B620" s="20" t="str">
        <x:v>SVT</x:v>
      </x:c>
      <x:c r="C620" s="20" t="str">
        <x:v>Terminale C, Terminale D</x:v>
      </x:c>
      <x:c r="D620" s="20" t="str">
        <x:v>Amélioration de la fertilité et protection des sols</x:v>
      </x:c>
      <x:c r="E620" s="25" t="str">
        <x:v>137</x:v>
      </x:c>
      <x:c r="F620" s="25"/>
      <x:c r="G620" s="27"/>
      <x:c r="H620" s="25"/>
      <x:c r="I620" s="25"/>
      <x:c r="J620" s="27"/>
      <x:c r="K620" s="25"/>
      <x:c r="L620" s="25"/>
      <x:c r="M620" s="25"/>
      <x:c r="N620" s="25"/>
      <x:c r="O620" s="26" t="str">
        <x:f>IF(OR(E620="",F620="",I620="",F620=I620,G620="",J620="",H620="",K620="",P620="",Q620="",T620="",U620=""),"Deux avis complets requis",IF(OR(P620&lt;&gt;E620,Q620&lt;&gt;E620),"Versions à harmoniser",IF(COUNTIFS('Corrections'!$B$5:$B$1004,A620,'Corrections'!$F$5:$F$1004,"Critique",'Corrections'!$J$5:$J$1004,"&lt;&gt;Clôturée")+COUNTIFS('Corrections'!$B$5:$B$1004,A620,'Corrections'!$F$5:$F$1004,"Majeure",'Corrections'!$J$5:$J$1004,"&lt;&gt;Clôturée")&gt;0,"Corrections bloquantes",IF(AND(H620="Validé",K620="Validé",ISNUMBER(G620),ISNUMBER(J620),G620&gt;='Mode emploi'!$B$17,J620&gt;='Mode emploi'!$B$17,G620&lt;=100,J620&lt;=100,T620="Proposé à validation",U620="Proposé à validation"),"À confirmer par coordination","Révision ou arbitrage"))))</x:f>
        <x:v>Deux avis complets requis</x:v>
      </x:c>
      <x:c r="P620" s="25"/>
      <x:c r="Q620" s="25"/>
      <x:c r="R620" s="20" t="n">
        <x:v>7</x:v>
      </x:c>
      <x:c r="S620" s="20" t="str">
        <x:v>https://renfo-plus-ci.gwyzail.chatgpt.site/atelier/fertilite-sols-terminale</x:v>
      </x:c>
      <x:c r="T620" s="25"/>
      <x:c r="U620" s="25"/>
    </x:row>
    <x:row r="621" ht="72" customHeight="1">
      <x:c r="A621" s="20" t="str">
        <x:v>communication-nerveuse-terminale</x:v>
      </x:c>
      <x:c r="B621" s="20" t="str">
        <x:v>SVT</x:v>
      </x:c>
      <x:c r="C621" s="20" t="str">
        <x:v>Terminale C, Terminale D</x:v>
      </x:c>
      <x:c r="D621" s="20" t="str">
        <x:v>Communication nerveuse et fonctionnement du tissu nerveux</x:v>
      </x:c>
      <x:c r="E621" s="25" t="str">
        <x:v>137</x:v>
      </x:c>
      <x:c r="F621" s="25"/>
      <x:c r="G621" s="27"/>
      <x:c r="H621" s="25"/>
      <x:c r="I621" s="25"/>
      <x:c r="J621" s="27"/>
      <x:c r="K621" s="25"/>
      <x:c r="L621" s="25"/>
      <x:c r="M621" s="25"/>
      <x:c r="N621" s="25"/>
      <x:c r="O621" s="26" t="str">
        <x:f>IF(OR(E621="",F621="",I621="",F621=I621,G621="",J621="",H621="",K621="",P621="",Q621="",T621="",U621=""),"Deux avis complets requis",IF(OR(P621&lt;&gt;E621,Q621&lt;&gt;E621),"Versions à harmoniser",IF(COUNTIFS('Corrections'!$B$5:$B$1004,A621,'Corrections'!$F$5:$F$1004,"Critique",'Corrections'!$J$5:$J$1004,"&lt;&gt;Clôturée")+COUNTIFS('Corrections'!$B$5:$B$1004,A621,'Corrections'!$F$5:$F$1004,"Majeure",'Corrections'!$J$5:$J$1004,"&lt;&gt;Clôturée")&gt;0,"Corrections bloquantes",IF(AND(H621="Validé",K621="Validé",ISNUMBER(G621),ISNUMBER(J621),G621&gt;='Mode emploi'!$B$17,J621&gt;='Mode emploi'!$B$17,G621&lt;=100,J621&lt;=100,T621="Proposé à validation",U621="Proposé à validation"),"À confirmer par coordination","Révision ou arbitrage"))))</x:f>
        <x:v>Deux avis complets requis</x:v>
      </x:c>
      <x:c r="P621" s="25"/>
      <x:c r="Q621" s="25"/>
      <x:c r="R621" s="20" t="n">
        <x:v>7</x:v>
      </x:c>
      <x:c r="S621" s="20" t="str">
        <x:v>https://renfo-plus-ci.gwyzail.chatgpt.site/atelier/communication-nerveuse-terminale</x:v>
      </x:c>
      <x:c r="T621" s="25"/>
      <x:c r="U621" s="25"/>
    </x:row>
    <x:row r="622" ht="72" customHeight="1">
      <x:c r="A622" s="20" t="str">
        <x:v>cycles-sexuels-terminale</x:v>
      </x:c>
      <x:c r="B622" s="20" t="str">
        <x:v>SVT</x:v>
      </x:c>
      <x:c r="C622" s="20" t="str">
        <x:v>Terminale C, Terminale D</x:v>
      </x:c>
      <x:c r="D622" s="20" t="str">
        <x:v>Cycles sexuels et fonctionnement des organes reproducteurs</x:v>
      </x:c>
      <x:c r="E622" s="25" t="str">
        <x:v>137</x:v>
      </x:c>
      <x:c r="F622" s="25"/>
      <x:c r="G622" s="27"/>
      <x:c r="H622" s="25"/>
      <x:c r="I622" s="25"/>
      <x:c r="J622" s="27"/>
      <x:c r="K622" s="25"/>
      <x:c r="L622" s="25"/>
      <x:c r="M622" s="25"/>
      <x:c r="N622" s="25"/>
      <x:c r="O622" s="26" t="str">
        <x:f>IF(OR(E622="",F622="",I622="",F622=I622,G622="",J622="",H622="",K622="",P622="",Q622="",T622="",U622=""),"Deux avis complets requis",IF(OR(P622&lt;&gt;E622,Q622&lt;&gt;E622),"Versions à harmoniser",IF(COUNTIFS('Corrections'!$B$5:$B$1004,A622,'Corrections'!$F$5:$F$1004,"Critique",'Corrections'!$J$5:$J$1004,"&lt;&gt;Clôturée")+COUNTIFS('Corrections'!$B$5:$B$1004,A622,'Corrections'!$F$5:$F$1004,"Majeure",'Corrections'!$J$5:$J$1004,"&lt;&gt;Clôturée")&gt;0,"Corrections bloquantes",IF(AND(H622="Validé",K622="Validé",ISNUMBER(G622),ISNUMBER(J622),G622&gt;='Mode emploi'!$B$17,J622&gt;='Mode emploi'!$B$17,G622&lt;=100,J622&lt;=100,T622="Proposé à validation",U622="Proposé à validation"),"À confirmer par coordination","Révision ou arbitrage"))))</x:f>
        <x:v>Deux avis complets requis</x:v>
      </x:c>
      <x:c r="P622" s="25"/>
      <x:c r="Q622" s="25"/>
      <x:c r="R622" s="20" t="n">
        <x:v>7</x:v>
      </x:c>
      <x:c r="S622" s="20" t="str">
        <x:v>https://renfo-plus-ci.gwyzail.chatgpt.site/atelier/cycles-sexuels-terminale</x:v>
      </x:c>
      <x:c r="T622" s="25"/>
      <x:c r="U622" s="25"/>
    </x:row>
    <x:row r="623" ht="72" customHeight="1">
      <x:c r="A623" s="20" t="str">
        <x:v>muscle-terminale</x:v>
      </x:c>
      <x:c r="B623" s="20" t="str">
        <x:v>SVT</x:v>
      </x:c>
      <x:c r="C623" s="20" t="str">
        <x:v>Terminale C, Terminale D</x:v>
      </x:c>
      <x:c r="D623" s="20" t="str">
        <x:v>Fonctionnement du muscle strié et utilisation de l’énergie</x:v>
      </x:c>
      <x:c r="E623" s="25" t="str">
        <x:v>137</x:v>
      </x:c>
      <x:c r="F623" s="25"/>
      <x:c r="G623" s="27"/>
      <x:c r="H623" s="25"/>
      <x:c r="I623" s="25"/>
      <x:c r="J623" s="27"/>
      <x:c r="K623" s="25"/>
      <x:c r="L623" s="25"/>
      <x:c r="M623" s="25"/>
      <x:c r="N623" s="25"/>
      <x:c r="O623" s="26" t="str">
        <x:f>IF(OR(E623="",F623="",I623="",F623=I623,G623="",J623="",H623="",K623="",P623="",Q623="",T623="",U623=""),"Deux avis complets requis",IF(OR(P623&lt;&gt;E623,Q623&lt;&gt;E623),"Versions à harmoniser",IF(COUNTIFS('Corrections'!$B$5:$B$1004,A623,'Corrections'!$F$5:$F$1004,"Critique",'Corrections'!$J$5:$J$1004,"&lt;&gt;Clôturée")+COUNTIFS('Corrections'!$B$5:$B$1004,A623,'Corrections'!$F$5:$F$1004,"Majeure",'Corrections'!$J$5:$J$1004,"&lt;&gt;Clôturée")&gt;0,"Corrections bloquantes",IF(AND(H623="Validé",K623="Validé",ISNUMBER(G623),ISNUMBER(J623),G623&gt;='Mode emploi'!$B$17,J623&gt;='Mode emploi'!$B$17,G623&lt;=100,J623&lt;=100,T623="Proposé à validation",U623="Proposé à validation"),"À confirmer par coordination","Révision ou arbitrage"))))</x:f>
        <x:v>Deux avis complets requis</x:v>
      </x:c>
      <x:c r="P623" s="25"/>
      <x:c r="Q623" s="25"/>
      <x:c r="R623" s="20" t="n">
        <x:v>7</x:v>
      </x:c>
      <x:c r="S623" s="20" t="str">
        <x:v>https://renfo-plus-ci.gwyzail.chatgpt.site/atelier/muscle-terminale</x:v>
      </x:c>
      <x:c r="T623" s="25"/>
      <x:c r="U623" s="25"/>
    </x:row>
    <x:row r="624" ht="72" customHeight="1">
      <x:c r="A624" s="20" t="str">
        <x:v>vih-terminale</x:v>
      </x:c>
      <x:c r="B624" s="20" t="str">
        <x:v>SVT</x:v>
      </x:c>
      <x:c r="C624" s="20" t="str">
        <x:v>Terminale C, Terminale D</x:v>
      </x:c>
      <x:c r="D624" s="20" t="str">
        <x:v>Infection de l’organisme par le VIH</x:v>
      </x:c>
      <x:c r="E624" s="25" t="str">
        <x:v>137</x:v>
      </x:c>
      <x:c r="F624" s="25"/>
      <x:c r="G624" s="27"/>
      <x:c r="H624" s="25"/>
      <x:c r="I624" s="25"/>
      <x:c r="J624" s="27"/>
      <x:c r="K624" s="25"/>
      <x:c r="L624" s="25"/>
      <x:c r="M624" s="25"/>
      <x:c r="N624" s="25"/>
      <x:c r="O624" s="26" t="str">
        <x:f>IF(OR(E624="",F624="",I624="",F624=I624,G624="",J624="",H624="",K624="",P624="",Q624="",T624="",U624=""),"Deux avis complets requis",IF(OR(P624&lt;&gt;E624,Q624&lt;&gt;E624),"Versions à harmoniser",IF(COUNTIFS('Corrections'!$B$5:$B$1004,A624,'Corrections'!$F$5:$F$1004,"Critique",'Corrections'!$J$5:$J$1004,"&lt;&gt;Clôturée")+COUNTIFS('Corrections'!$B$5:$B$1004,A624,'Corrections'!$F$5:$F$1004,"Majeure",'Corrections'!$J$5:$J$1004,"&lt;&gt;Clôturée")&gt;0,"Corrections bloquantes",IF(AND(H624="Validé",K624="Validé",ISNUMBER(G624),ISNUMBER(J624),G624&gt;='Mode emploi'!$B$17,J624&gt;='Mode emploi'!$B$17,G624&lt;=100,J624&lt;=100,T624="Proposé à validation",U624="Proposé à validation"),"À confirmer par coordination","Révision ou arbitrage"))))</x:f>
        <x:v>Deux avis complets requis</x:v>
      </x:c>
      <x:c r="P624" s="25"/>
      <x:c r="Q624" s="25"/>
      <x:c r="R624" s="20" t="n">
        <x:v>7</x:v>
      </x:c>
      <x:c r="S624" s="20" t="str">
        <x:v>https://renfo-plus-ci.gwyzail.chatgpt.site/atelier/vih-terminale</x:v>
      </x:c>
      <x:c r="T624" s="25"/>
      <x:c r="U624" s="25"/>
    </x:row>
    <x:row r="625" ht="72" customHeight="1">
      <x:c r="A625" s="20" t="str">
        <x:v>immunite-terminale</x:v>
      </x:c>
      <x:c r="B625" s="20" t="str">
        <x:v>SVT</x:v>
      </x:c>
      <x:c r="C625" s="20" t="str">
        <x:v>Terminale C, Terminale D</x:v>
      </x:c>
      <x:c r="D625" s="20" t="str">
        <x:v>Système de défense de l’organisme</x:v>
      </x:c>
      <x:c r="E625" s="25" t="str">
        <x:v>137</x:v>
      </x:c>
      <x:c r="F625" s="25"/>
      <x:c r="G625" s="27"/>
      <x:c r="H625" s="25"/>
      <x:c r="I625" s="25"/>
      <x:c r="J625" s="27"/>
      <x:c r="K625" s="25"/>
      <x:c r="L625" s="25"/>
      <x:c r="M625" s="25"/>
      <x:c r="N625" s="25"/>
      <x:c r="O625" s="26" t="str">
        <x:f>IF(OR(E625="",F625="",I625="",F625=I625,G625="",J625="",H625="",K625="",P625="",Q625="",T625="",U625=""),"Deux avis complets requis",IF(OR(P625&lt;&gt;E625,Q625&lt;&gt;E625),"Versions à harmoniser",IF(COUNTIFS('Corrections'!$B$5:$B$1004,A625,'Corrections'!$F$5:$F$1004,"Critique",'Corrections'!$J$5:$J$1004,"&lt;&gt;Clôturée")+COUNTIFS('Corrections'!$B$5:$B$1004,A625,'Corrections'!$F$5:$F$1004,"Majeure",'Corrections'!$J$5:$J$1004,"&lt;&gt;Clôturée")&gt;0,"Corrections bloquantes",IF(AND(H625="Validé",K625="Validé",ISNUMBER(G625),ISNUMBER(J625),G625&gt;='Mode emploi'!$B$17,J625&gt;='Mode emploi'!$B$17,G625&lt;=100,J625&lt;=100,T625="Proposé à validation",U625="Proposé à validation"),"À confirmer par coordination","Révision ou arbitrage"))))</x:f>
        <x:v>Deux avis complets requis</x:v>
      </x:c>
      <x:c r="P625" s="25"/>
      <x:c r="Q625" s="25"/>
      <x:c r="R625" s="20" t="n">
        <x:v>7</x:v>
      </x:c>
      <x:c r="S625" s="20" t="str">
        <x:v>https://renfo-plus-ci.gwyzail.chatgpt.site/atelier/immunite-terminale</x:v>
      </x:c>
      <x:c r="T625" s="25"/>
      <x:c r="U625" s="25"/>
    </x:row>
    <x:row r="626" ht="72" customHeight="1">
      <x:c r="A626" s="20" t="str">
        <x:v>heredite-humaine-terminale</x:v>
      </x:c>
      <x:c r="B626" s="20" t="str">
        <x:v>SVT</x:v>
      </x:c>
      <x:c r="C626" s="20" t="str">
        <x:v>Terminale C, Terminale D</x:v>
      </x:c>
      <x:c r="D626" s="20" t="str">
        <x:v>Transmission d’un caractère héréditaire chez l’Homme</x:v>
      </x:c>
      <x:c r="E626" s="25" t="str">
        <x:v>137</x:v>
      </x:c>
      <x:c r="F626" s="25"/>
      <x:c r="G626" s="27"/>
      <x:c r="H626" s="25"/>
      <x:c r="I626" s="25"/>
      <x:c r="J626" s="27"/>
      <x:c r="K626" s="25"/>
      <x:c r="L626" s="25"/>
      <x:c r="M626" s="25"/>
      <x:c r="N626" s="25"/>
      <x:c r="O626" s="26" t="str">
        <x:f>IF(OR(E626="",F626="",I626="",F626=I626,G626="",J626="",H626="",K626="",P626="",Q626="",T626="",U626=""),"Deux avis complets requis",IF(OR(P626&lt;&gt;E626,Q626&lt;&gt;E626),"Versions à harmoniser",IF(COUNTIFS('Corrections'!$B$5:$B$1004,A626,'Corrections'!$F$5:$F$1004,"Critique",'Corrections'!$J$5:$J$1004,"&lt;&gt;Clôturée")+COUNTIFS('Corrections'!$B$5:$B$1004,A626,'Corrections'!$F$5:$F$1004,"Majeure",'Corrections'!$J$5:$J$1004,"&lt;&gt;Clôturée")&gt;0,"Corrections bloquantes",IF(AND(H626="Validé",K626="Validé",ISNUMBER(G626),ISNUMBER(J626),G626&gt;='Mode emploi'!$B$17,J626&gt;='Mode emploi'!$B$17,G626&lt;=100,J626&lt;=100,T626="Proposé à validation",U626="Proposé à validation"),"À confirmer par coordination","Révision ou arbitrage"))))</x:f>
        <x:v>Deux avis complets requis</x:v>
      </x:c>
      <x:c r="P626" s="25"/>
      <x:c r="Q626" s="25"/>
      <x:c r="R626" s="20" t="n">
        <x:v>7</x:v>
      </x:c>
      <x:c r="S626" s="20" t="str">
        <x:v>https://renfo-plus-ci.gwyzail.chatgpt.site/atelier/heredite-humaine-terminale</x:v>
      </x:c>
      <x:c r="T626" s="25"/>
      <x:c r="U626" s="25"/>
    </x:row>
    <x:row r="627" ht="72" customHeight="1">
      <x:c r="A627" s="20" t="str">
        <x:v>devenir-gametes-terminale-d</x:v>
      </x:c>
      <x:c r="B627" s="20" t="str">
        <x:v>SVT</x:v>
      </x:c>
      <x:c r="C627" s="20" t="str">
        <x:v>Terminale D</x:v>
      </x:c>
      <x:c r="D627" s="20" t="str">
        <x:v>Devenir des cellules sexuelles chez les mammifères</x:v>
      </x:c>
      <x:c r="E627" s="25" t="str">
        <x:v>137</x:v>
      </x:c>
      <x:c r="F627" s="25"/>
      <x:c r="G627" s="27"/>
      <x:c r="H627" s="25"/>
      <x:c r="I627" s="25"/>
      <x:c r="J627" s="27"/>
      <x:c r="K627" s="25"/>
      <x:c r="L627" s="25"/>
      <x:c r="M627" s="25"/>
      <x:c r="N627" s="25"/>
      <x:c r="O627" s="26" t="str">
        <x:f>IF(OR(E627="",F627="",I627="",F627=I627,G627="",J627="",H627="",K627="",P627="",Q627="",T627="",U627=""),"Deux avis complets requis",IF(OR(P627&lt;&gt;E627,Q627&lt;&gt;E627),"Versions à harmoniser",IF(COUNTIFS('Corrections'!$B$5:$B$1004,A627,'Corrections'!$F$5:$F$1004,"Critique",'Corrections'!$J$5:$J$1004,"&lt;&gt;Clôturée")+COUNTIFS('Corrections'!$B$5:$B$1004,A627,'Corrections'!$F$5:$F$1004,"Majeure",'Corrections'!$J$5:$J$1004,"&lt;&gt;Clôturée")&gt;0,"Corrections bloquantes",IF(AND(H627="Validé",K627="Validé",ISNUMBER(G627),ISNUMBER(J627),G627&gt;='Mode emploi'!$B$17,J627&gt;='Mode emploi'!$B$17,G627&lt;=100,J627&lt;=100,T627="Proposé à validation",U627="Proposé à validation"),"À confirmer par coordination","Révision ou arbitrage"))))</x:f>
        <x:v>Deux avis complets requis</x:v>
      </x:c>
      <x:c r="P627" s="25"/>
      <x:c r="Q627" s="25"/>
      <x:c r="R627" s="20" t="n">
        <x:v>7</x:v>
      </x:c>
      <x:c r="S627" s="20" t="str">
        <x:v>https://renfo-plus-ci.gwyzail.chatgpt.site/atelier/devenir-gametes-terminale-d</x:v>
      </x:c>
      <x:c r="T627" s="25"/>
      <x:c r="U627" s="25"/>
    </x:row>
    <x:row r="628" ht="72" customHeight="1">
      <x:c r="A628" s="20" t="str">
        <x:v>gisements-miniers-terminale-d</x:v>
      </x:c>
      <x:c r="B628" s="20" t="str">
        <x:v>SVT</x:v>
      </x:c>
      <x:c r="C628" s="20" t="str">
        <x:v>Terminale D</x:v>
      </x:c>
      <x:c r="D628" s="20" t="str">
        <x:v>Exploitation des gisements miniers</x:v>
      </x:c>
      <x:c r="E628" s="25" t="str">
        <x:v>137</x:v>
      </x:c>
      <x:c r="F628" s="25"/>
      <x:c r="G628" s="27"/>
      <x:c r="H628" s="25"/>
      <x:c r="I628" s="25"/>
      <x:c r="J628" s="27"/>
      <x:c r="K628" s="25"/>
      <x:c r="L628" s="25"/>
      <x:c r="M628" s="25"/>
      <x:c r="N628" s="25"/>
      <x:c r="O628" s="26" t="str">
        <x:f>IF(OR(E628="",F628="",I628="",F628=I628,G628="",J628="",H628="",K628="",P628="",Q628="",T628="",U628=""),"Deux avis complets requis",IF(OR(P628&lt;&gt;E628,Q628&lt;&gt;E628),"Versions à harmoniser",IF(COUNTIFS('Corrections'!$B$5:$B$1004,A628,'Corrections'!$F$5:$F$1004,"Critique",'Corrections'!$J$5:$J$1004,"&lt;&gt;Clôturée")+COUNTIFS('Corrections'!$B$5:$B$1004,A628,'Corrections'!$F$5:$F$1004,"Majeure",'Corrections'!$J$5:$J$1004,"&lt;&gt;Clôturée")&gt;0,"Corrections bloquantes",IF(AND(H628="Validé",K628="Validé",ISNUMBER(G628),ISNUMBER(J628),G628&gt;='Mode emploi'!$B$17,J628&gt;='Mode emploi'!$B$17,G628&lt;=100,J628&lt;=100,T628="Proposé à validation",U628="Proposé à validation"),"À confirmer par coordination","Révision ou arbitrage"))))</x:f>
        <x:v>Deux avis complets requis</x:v>
      </x:c>
      <x:c r="P628" s="25"/>
      <x:c r="Q628" s="25"/>
      <x:c r="R628" s="20" t="n">
        <x:v>7</x:v>
      </x:c>
      <x:c r="S628" s="20" t="str">
        <x:v>https://renfo-plus-ci.gwyzail.chatgpt.site/atelier/gisements-miniers-terminale-d</x:v>
      </x:c>
      <x:c r="T628" s="25"/>
      <x:c r="U628" s="25"/>
    </x:row>
    <x:row r="629" ht="72" customHeight="1">
      <x:c r="A629" s="20" t="str">
        <x:v>coeur-terminale-d</x:v>
      </x:c>
      <x:c r="B629" s="20" t="str">
        <x:v>SVT</x:v>
      </x:c>
      <x:c r="C629" s="20" t="str">
        <x:v>Terminale D</x:v>
      </x:c>
      <x:c r="D629" s="20" t="str">
        <x:v>Fonctionnement du cœur</x:v>
      </x:c>
      <x:c r="E629" s="25" t="str">
        <x:v>137</x:v>
      </x:c>
      <x:c r="F629" s="25"/>
      <x:c r="G629" s="27"/>
      <x:c r="H629" s="25"/>
      <x:c r="I629" s="25"/>
      <x:c r="J629" s="27"/>
      <x:c r="K629" s="25"/>
      <x:c r="L629" s="25"/>
      <x:c r="M629" s="25"/>
      <x:c r="N629" s="25"/>
      <x:c r="O629" s="26" t="str">
        <x:f>IF(OR(E629="",F629="",I629="",F629=I629,G629="",J629="",H629="",K629="",P629="",Q629="",T629="",U629=""),"Deux avis complets requis",IF(OR(P629&lt;&gt;E629,Q629&lt;&gt;E629),"Versions à harmoniser",IF(COUNTIFS('Corrections'!$B$5:$B$1004,A629,'Corrections'!$F$5:$F$1004,"Critique",'Corrections'!$J$5:$J$1004,"&lt;&gt;Clôturée")+COUNTIFS('Corrections'!$B$5:$B$1004,A629,'Corrections'!$F$5:$F$1004,"Majeure",'Corrections'!$J$5:$J$1004,"&lt;&gt;Clôturée")&gt;0,"Corrections bloquantes",IF(AND(H629="Validé",K629="Validé",ISNUMBER(G629),ISNUMBER(J629),G629&gt;='Mode emploi'!$B$17,J629&gt;='Mode emploi'!$B$17,G629&lt;=100,J629&lt;=100,T629="Proposé à validation",U629="Proposé à validation"),"À confirmer par coordination","Révision ou arbitrage"))))</x:f>
        <x:v>Deux avis complets requis</x:v>
      </x:c>
      <x:c r="P629" s="25"/>
      <x:c r="Q629" s="25"/>
      <x:c r="R629" s="20" t="n">
        <x:v>7</x:v>
      </x:c>
      <x:c r="S629" s="20" t="str">
        <x:v>https://renfo-plus-ci.gwyzail.chatgpt.site/atelier/coeur-terminale-d</x:v>
      </x:c>
      <x:c r="T629" s="25"/>
      <x:c r="U629" s="25"/>
    </x:row>
    <x:row r="630" ht="72" customHeight="1">
      <x:c r="A630" s="20" t="str">
        <x:v>reflexe-conditionnel-terminale-d</x:v>
      </x:c>
      <x:c r="B630" s="20" t="str">
        <x:v>SVT</x:v>
      </x:c>
      <x:c r="C630" s="20" t="str">
        <x:v>Terminale D</x:v>
      </x:c>
      <x:c r="D630" s="20" t="str">
        <x:v>Le réflexe conditionnel</x:v>
      </x:c>
      <x:c r="E630" s="25" t="str">
        <x:v>137</x:v>
      </x:c>
      <x:c r="F630" s="25"/>
      <x:c r="G630" s="27"/>
      <x:c r="H630" s="25"/>
      <x:c r="I630" s="25"/>
      <x:c r="J630" s="27"/>
      <x:c r="K630" s="25"/>
      <x:c r="L630" s="25"/>
      <x:c r="M630" s="25"/>
      <x:c r="N630" s="25"/>
      <x:c r="O630" s="26" t="str">
        <x:f>IF(OR(E630="",F630="",I630="",F630=I630,G630="",J630="",H630="",K630="",P630="",Q630="",T630="",U630=""),"Deux avis complets requis",IF(OR(P630&lt;&gt;E630,Q630&lt;&gt;E630),"Versions à harmoniser",IF(COUNTIFS('Corrections'!$B$5:$B$1004,A630,'Corrections'!$F$5:$F$1004,"Critique",'Corrections'!$J$5:$J$1004,"&lt;&gt;Clôturée")+COUNTIFS('Corrections'!$B$5:$B$1004,A630,'Corrections'!$F$5:$F$1004,"Majeure",'Corrections'!$J$5:$J$1004,"&lt;&gt;Clôturée")&gt;0,"Corrections bloquantes",IF(AND(H630="Validé",K630="Validé",ISNUMBER(G630),ISNUMBER(J630),G630&gt;='Mode emploi'!$B$17,J630&gt;='Mode emploi'!$B$17,G630&lt;=100,J630&lt;=100,T630="Proposé à validation",U630="Proposé à validation"),"À confirmer par coordination","Révision ou arbitrage"))))</x:f>
        <x:v>Deux avis complets requis</x:v>
      </x:c>
      <x:c r="P630" s="25"/>
      <x:c r="Q630" s="25"/>
      <x:c r="R630" s="20" t="n">
        <x:v>7</x:v>
      </x:c>
      <x:c r="S630" s="20" t="str">
        <x:v>https://renfo-plus-ci.gwyzail.chatgpt.site/atelier/reflexe-conditionnel-terminale-d</x:v>
      </x:c>
      <x:c r="T630" s="25"/>
      <x:c r="U630" s="25"/>
    </x:row>
    <x:row r="631" ht="72" customHeight="1">
      <x:c r="A631" s="20" t="str">
        <x:v>milieu-interieur-terminale-d</x:v>
      </x:c>
      <x:c r="B631" s="20" t="str">
        <x:v>SVT</x:v>
      </x:c>
      <x:c r="C631" s="20" t="str">
        <x:v>Terminale D</x:v>
      </x:c>
      <x:c r="D631" s="20" t="str">
        <x:v>Maintien de la constance du milieu intérieur</x:v>
      </x:c>
      <x:c r="E631" s="25" t="str">
        <x:v>137</x:v>
      </x:c>
      <x:c r="F631" s="25"/>
      <x:c r="G631" s="27"/>
      <x:c r="H631" s="25"/>
      <x:c r="I631" s="25"/>
      <x:c r="J631" s="27"/>
      <x:c r="K631" s="25"/>
      <x:c r="L631" s="25"/>
      <x:c r="M631" s="25"/>
      <x:c r="N631" s="25"/>
      <x:c r="O631" s="26" t="str">
        <x:f>IF(OR(E631="",F631="",I631="",F631=I631,G631="",J631="",H631="",K631="",P631="",Q631="",T631="",U631=""),"Deux avis complets requis",IF(OR(P631&lt;&gt;E631,Q631&lt;&gt;E631),"Versions à harmoniser",IF(COUNTIFS('Corrections'!$B$5:$B$1004,A631,'Corrections'!$F$5:$F$1004,"Critique",'Corrections'!$J$5:$J$1004,"&lt;&gt;Clôturée")+COUNTIFS('Corrections'!$B$5:$B$1004,A631,'Corrections'!$F$5:$F$1004,"Majeure",'Corrections'!$J$5:$J$1004,"&lt;&gt;Clôturée")&gt;0,"Corrections bloquantes",IF(AND(H631="Validé",K631="Validé",ISNUMBER(G631),ISNUMBER(J631),G631&gt;='Mode emploi'!$B$17,J631&gt;='Mode emploi'!$B$17,G631&lt;=100,J631&lt;=100,T631="Proposé à validation",U631="Proposé à validation"),"À confirmer par coordination","Révision ou arbitrage"))))</x:f>
        <x:v>Deux avis complets requis</x:v>
      </x:c>
      <x:c r="P631" s="25"/>
      <x:c r="Q631" s="25"/>
      <x:c r="R631" s="20" t="n">
        <x:v>7</x:v>
      </x:c>
      <x:c r="S631" s="20" t="str">
        <x:v>https://renfo-plus-ci.gwyzail.chatgpt.site/atelier/milieu-interieur-terminale-d</x:v>
      </x:c>
      <x:c r="T631" s="25"/>
      <x:c r="U631" s="25"/>
    </x:row>
    <x:row r="632" ht="72" customHeight="1">
      <x:c r="A632" s="20" t="str">
        <x:v>spermaphytes-terminale-d</x:v>
      </x:c>
      <x:c r="B632" s="20" t="str">
        <x:v>SVT</x:v>
      </x:c>
      <x:c r="C632" s="20" t="str">
        <x:v>Terminale D</x:v>
      </x:c>
      <x:c r="D632" s="20" t="str">
        <x:v>Reproduction chez les spermaphytes</x:v>
      </x:c>
      <x:c r="E632" s="25" t="str">
        <x:v>137</x:v>
      </x:c>
      <x:c r="F632" s="25"/>
      <x:c r="G632" s="27"/>
      <x:c r="H632" s="25"/>
      <x:c r="I632" s="25"/>
      <x:c r="J632" s="27"/>
      <x:c r="K632" s="25"/>
      <x:c r="L632" s="25"/>
      <x:c r="M632" s="25"/>
      <x:c r="N632" s="25"/>
      <x:c r="O632" s="26" t="str">
        <x:f>IF(OR(E632="",F632="",I632="",F632=I632,G632="",J632="",H632="",K632="",P632="",Q632="",T632="",U632=""),"Deux avis complets requis",IF(OR(P632&lt;&gt;E632,Q632&lt;&gt;E632),"Versions à harmoniser",IF(COUNTIFS('Corrections'!$B$5:$B$1004,A632,'Corrections'!$F$5:$F$1004,"Critique",'Corrections'!$J$5:$J$1004,"&lt;&gt;Clôturée")+COUNTIFS('Corrections'!$B$5:$B$1004,A632,'Corrections'!$F$5:$F$1004,"Majeure",'Corrections'!$J$5:$J$1004,"&lt;&gt;Clôturée")&gt;0,"Corrections bloquantes",IF(AND(H632="Validé",K632="Validé",ISNUMBER(G632),ISNUMBER(J632),G632&gt;='Mode emploi'!$B$17,J632&gt;='Mode emploi'!$B$17,G632&lt;=100,J632&lt;=100,T632="Proposé à validation",U632="Proposé à validation"),"À confirmer par coordination","Révision ou arbitrage"))))</x:f>
        <x:v>Deux avis complets requis</x:v>
      </x:c>
      <x:c r="P632" s="25"/>
      <x:c r="Q632" s="25"/>
      <x:c r="R632" s="20" t="n">
        <x:v>7</x:v>
      </x:c>
      <x:c r="S632" s="20" t="str">
        <x:v>https://renfo-plus-ci.gwyzail.chatgpt.site/atelier/spermaphytes-terminale-d</x:v>
      </x:c>
      <x:c r="T632" s="25"/>
      <x:c r="U632" s="25"/>
    </x:row>
    <x:row r="633" ht="72" customHeight="1">
      <x:c r="A633" s="20" t="str">
        <x:v>dihybridisme-terminale-d</x:v>
      </x:c>
      <x:c r="B633" s="20" t="str">
        <x:v>SVT</x:v>
      </x:c>
      <x:c r="C633" s="20" t="str">
        <x:v>Terminale D</x:v>
      </x:c>
      <x:c r="D633" s="20" t="str">
        <x:v>Transmission de deux caractères héréditaires</x:v>
      </x:c>
      <x:c r="E633" s="25" t="str">
        <x:v>137</x:v>
      </x:c>
      <x:c r="F633" s="25"/>
      <x:c r="G633" s="27"/>
      <x:c r="H633" s="25"/>
      <x:c r="I633" s="25"/>
      <x:c r="J633" s="27"/>
      <x:c r="K633" s="25"/>
      <x:c r="L633" s="25"/>
      <x:c r="M633" s="25"/>
      <x:c r="N633" s="25"/>
      <x:c r="O633" s="26" t="str">
        <x:f>IF(OR(E633="",F633="",I633="",F633=I633,G633="",J633="",H633="",K633="",P633="",Q633="",T633="",U633=""),"Deux avis complets requis",IF(OR(P633&lt;&gt;E633,Q633&lt;&gt;E633),"Versions à harmoniser",IF(COUNTIFS('Corrections'!$B$5:$B$1004,A633,'Corrections'!$F$5:$F$1004,"Critique",'Corrections'!$J$5:$J$1004,"&lt;&gt;Clôturée")+COUNTIFS('Corrections'!$B$5:$B$1004,A633,'Corrections'!$F$5:$F$1004,"Majeure",'Corrections'!$J$5:$J$1004,"&lt;&gt;Clôturée")&gt;0,"Corrections bloquantes",IF(AND(H633="Validé",K633="Validé",ISNUMBER(G633),ISNUMBER(J633),G633&gt;='Mode emploi'!$B$17,J633&gt;='Mode emploi'!$B$17,G633&lt;=100,J633&lt;=100,T633="Proposé à validation",U633="Proposé à validation"),"À confirmer par coordination","Révision ou arbitrage"))))</x:f>
        <x:v>Deux avis complets requis</x:v>
      </x:c>
      <x:c r="P633" s="25"/>
      <x:c r="Q633" s="25"/>
      <x:c r="R633" s="20" t="n">
        <x:v>7</x:v>
      </x:c>
      <x:c r="S633" s="20" t="str">
        <x:v>https://renfo-plus-ci.gwyzail.chatgpt.site/atelier/dihybridisme-terminale-d</x:v>
      </x:c>
      <x:c r="T633" s="25"/>
      <x:c r="U633" s="25"/>
    </x:row>
  </x:sheetData>
  <x:conditionalFormatting sqref="L5:L104">
    <x:cfRule type="containsText" dxfId="2" priority="1" operator="containsText" text="Validé"/>
    <x:cfRule type="containsText" dxfId="3" priority="2" operator="containsText" text="À corriger"/>
  </x:conditionalFormatting>
  <x:conditionalFormatting sqref="O5:O633">
    <x:cfRule type="containsText" dxfId="4" priority="3" operator="containsText" text="bloquantes"/>
  </x:conditionalFormatting>
  <x:dataValidations count="12">
    <x:dataValidation type="list" sqref="B5:B104">
      <x:formula1>"Mathématiques,Français,Physique,Chimie,SVT,Anglais,Histoire-Géographie,Philosophie"</x:formula1>
    </x:dataValidation>
    <x:dataValidation type="list" sqref="C5:C104">
      <x:formula1>"6e,5e,4e,3e,2nde A,2nde C,1re A1,1re A2,1re C,1re D,Terminale A1,Terminale A2,Terminale C,Terminale D"</x:formula1>
    </x:dataValidation>
    <x:dataValidation type="list" sqref="H5:H104">
      <x:formula1>"Validé,À corriger,Non validé"</x:formula1>
    </x:dataValidation>
    <x:dataValidation type="list" sqref="K5:K104">
      <x:formula1>"Validé,À corriger,Non validé"</x:formula1>
    </x:dataValidation>
    <x:dataValidation type="list" sqref="L5:L104">
      <x:formula1>"En attente,À corriger,Validé,Non validé,À arbitrer"</x:formula1>
    </x:dataValidation>
    <x:dataValidation type="decimal" operator="between" sqref="G5:G104">
      <x:formula1>0</x:formula1>
      <x:formula2>100</x:formula2>
    </x:dataValidation>
    <x:dataValidation type="decimal" operator="between" sqref="J5:J104">
      <x:formula1>0</x:formula1>
      <x:formula2>100</x:formula2>
    </x:dataValidation>
    <x:dataValidation type="list" sqref="H5:H633">
      <x:formula1>"Validé,À corriger,Non validé"</x:formula1>
    </x:dataValidation>
    <x:dataValidation type="list" sqref="K5:K633">
      <x:formula1>"Validé,À corriger,Non validé"</x:formula1>
    </x:dataValidation>
    <x:dataValidation type="list" sqref="T5:T633">
      <x:formula1>"Proposé à validation,À corriger,Dossier incomplet,Saisie à corriger"</x:formula1>
    </x:dataValidation>
    <x:dataValidation type="list" sqref="U5:U633">
      <x:formula1>"Proposé à validation,À corriger,Dossier incomplet,Saisie à corriger"</x:formula1>
    </x:dataValidation>
    <x:dataValidation type="list" sqref="L5:L633">
      <x:formula1>"En attente,Validé,À corriger,Non validé,Arbitrage"</x:formula1>
    </x:dataValidation>
  </x:dataValidations>
  <x:pageMargins left="0.7" right="0.7" top="0.75" bottom="0.75" header="0.3" footer="0.3"/>
  <x:tableParts count="1">
    <x:tablePart xmlns:r="http://schemas.openxmlformats.org/officeDocument/2006/relationships" r:id="R911bedd6d7124459"/>
  </x:tableParts>
</x:worksheet>
</file>

<file path=xl/worksheets/sheet6.xml><?xml version="1.0" encoding="utf-8"?>
<x:worksheet xmlns:x="http://schemas.openxmlformats.org/spreadsheetml/2006/main">
  <x:sheetViews>
    <x:sheetView showGridLines="0" workbookViewId="0"/>
  </x:sheetViews>
  <x:sheetFormatPr defaultRowHeight="15"/>
  <x:cols>
    <x:col min="1" max="1" width="27" hidden="0" customWidth="1"/>
    <x:col min="2" max="2" width="110" hidden="0" customWidth="1"/>
  </x:cols>
  <x:sheetData>
    <x:row r="1" ht="32" customHeight="1">
      <x:c r="A1" s="5" t="str">
        <x:v>Vérifications par matière</x:v>
      </x:c>
      <x:c r="B1" s="3"/>
    </x:row>
    <x:row r="2" ht="25" customHeight="1">
      <x:c r="A2" s="7" t="str">
        <x:v>Compléments à appliquer aux dix critères communs</x:v>
      </x:c>
      <x:c r="B2" s="3"/>
    </x:row>
    <x:row r="3" ht="25" customHeight="1">
      <x:c r="A3" s="3"/>
      <x:c r="B3" s="3"/>
    </x:row>
    <x:row r="4" ht="36" customHeight="1">
      <x:c r="A4" s="10" t="str">
        <x:v>Matière</x:v>
      </x:c>
      <x:c r="B4" s="10" t="str">
        <x:v>Points d’attention</x:v>
      </x:c>
    </x:row>
    <x:row r="5" ht="55" customHeight="1">
      <x:c r="A5" s="3" t="str">
        <x:v>Mathématiques</x:v>
      </x:c>
      <x:c r="B5" s="3" t="str">
        <x:v>Hypothèses, domaines de définition, démonstrations, notations, figures et solutions alternatives.</x:v>
      </x:c>
    </x:row>
    <x:row r="6" ht="55" customHeight="1">
      <x:c r="A6" s="3" t="str">
        <x:v>Français</x:v>
      </x:c>
      <x:c r="B6" s="3" t="str">
        <x:v>Textes et références, compréhension, grammaire, consignes de rédaction et critères de réponse ouverte.</x:v>
      </x:c>
    </x:row>
    <x:row r="7" ht="55" customHeight="1">
      <x:c r="A7" s="3" t="str">
        <x:v>Physique</x:v>
      </x:c>
      <x:c r="B7" s="3" t="str">
        <x:v>Unités, conversions, conditions d’application des lois, schémas, résultats et sécurité des expériences.</x:v>
      </x:c>
    </x:row>
    <x:row r="8" ht="55" customHeight="1">
      <x:c r="A8" s="3" t="str">
        <x:v>Chimie</x:v>
      </x:c>
      <x:c r="B8" s="3" t="str">
        <x:v>Formules, équations équilibrées, quantités, nomenclature et sécurité des manipulations.</x:v>
      </x:c>
    </x:row>
    <x:row r="9" ht="55" customHeight="1">
      <x:c r="A9" s="3" t="str">
        <x:v>SVT</x:v>
      </x:c>
      <x:c r="B9" s="3" t="str">
        <x:v>Exactitude scientifique, schémas légendés, vocabulaire, exploitation de documents et prudence des messages de santé.</x:v>
      </x:c>
    </x:row>
    <x:row r="10" ht="55" customHeight="1">
      <x:c r="A10" s="3" t="str">
        <x:v>Anglais</x:v>
      </x:c>
      <x:c r="B10" s="3" t="str">
        <x:v>Correction de la langue, contexte des textes, consignes, réponses acceptables et compétences travaillées.</x:v>
      </x:c>
    </x:row>
    <x:row r="11" ht="55" customHeight="1">
      <x:c r="A11" s="3" t="str">
        <x:v>Philosophie</x:v>
      </x:c>
      <x:c r="B11" s="3" t="str">
        <x:v>Définition des notions, attribution des citations, problématisation, argumentation et pluralité des réponses défendables.</x:v>
      </x:c>
    </x:row>
    <x:row r="12" ht="55" customHeight="1">
      <x:c r="A12"/>
      <x:c r="B12"/>
    </x:row>
    <x:row r="13" ht="25" customHeight="1">
      <x:c r="A13" s="3"/>
      <x:c r="B13" s="3"/>
    </x:row>
    <x:row r="14" ht="65" customHeight="1">
      <x:c r="A14" s="3" t="str">
        <x:v>Réponses ouvertes</x:v>
      </x:c>
      <x:c r="B14" s="3" t="str">
        <x:v>Accepter les démarches et réponses alternatives justifiables. Évaluer avec des critères explicites ; ne pas imposer une formulation unique lorsque plusieurs réponses sont défendables.</x:v>
      </x:c>
    </x:row>
    <x:row r="15" ht="25" customHeight="1">
      <x:c r="A15" s="3"/>
      <x:c r="B15" s="3"/>
    </x:row>
    <x:row r="16" ht="65" customHeight="1">
      <x:c r="A16" s="3" t="str">
        <x:v>Sources</x:v>
      </x:c>
      <x:c r="B16" s="3" t="str">
        <x:v>Utiliser les programmes et guides officiels de la classe et de la série. Vérifier les citations et références. Noter le titre, l’édition, la page ou le lien consulté dans la fiche.</x:v>
      </x:c>
    </x:row>
    <x:row r="17" ht="25" customHeight="1">
      <x:c r="A17" s="3"/>
      <x:c r="B17" s="3"/>
    </x:row>
  </x:sheetData>
  <x:pageMargins left="0.7" right="0.7" top="0.75" bottom="0.75" header="0.3" footer="0.3"/>
</x:worksheet>
</file>